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20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<sst xmlns="http://schemas.openxmlformats.org/spreadsheetml/2006/main" count="73" uniqueCount="63">
  <si>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</si>
  <si>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</si>
  <si>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</si>
  <si>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</si>
  <si>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</si>
  <si>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</si>
  <si>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</si>
  <si>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</si>
  <si>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</si>
  <si>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</si>
  <si>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</si>
  <si>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</si>
  <si>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</si>
  <si>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</si>
  <si>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</si>
  <si>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</si>
  <si>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</si>
  <si>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</si>
  <si>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</si>
  <si>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</si>
  <si>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</si>
  <si>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</si>
  <si>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</si>
  <si>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</si>
  <si>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</si>
  <si>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</si>
  <si>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</si>
  <si>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</si>
  <si>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</si>
  <si>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</si>
  <si>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</si>
  <si>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</si>
  <si>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</si>
  <si>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</si>
  <si>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</si>
  <si>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</si>
  <si>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</si>
  <si>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</si>
  <si>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</si>
  <si>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</si>
  <si>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</si>
  <si>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</si>
  <si>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</si>
  <si>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</si>
  <si>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</si>
  <si>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</si>
  <si>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</si>
  <si>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</si>
  <si>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</si>
  <si>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</si>
  <si>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</si>
  <si>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</si>
  <si>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</si>
  <si>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</si>
  <si>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</si>
  <si>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</si>
  <si>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</si>
  <si>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</si>
  <si>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</si>
  <si>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</si>
  <si>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200A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</si>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</sst>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12</xdr:col>
      <xdr:colOff>133350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86875" y="276225"/>
          <a:ext cx="2962275" cy="752475"/>
        </a:xfrm>
        <a:prstGeom prst="wedgeEllipseCallout">
          <a:avLst>
            <a:gd name="adj1" fmla="val 145134"/>
            <a:gd name="adj2" fmla="val 127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G27" sqref="G27"/>
    </sheetView>
  </sheetViews>
  <sheetFormatPr defaultColWidth="8.796875" defaultRowHeight="15"/>
  <cols>
    <col min="1" max="1" width="15" style="0" customWidth="1"/>
    <col min="2" max="4" width="11" style="0" customWidth="1"/>
    <col min="5" max="12" width="9.89843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216.3</v>
      </c>
      <c r="C3" s="9">
        <v>5.8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0.3265884631720892</v>
      </c>
      <c r="N7" s="45">
        <f aca="true" t="shared" si="7" ref="N7:N70">M7/($B$3/10)*100</f>
        <v>1.509886561128475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1977.9269335436938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0.13968531538245527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70</v>
      </c>
      <c r="I8" s="42">
        <f t="shared" si="3"/>
        <v>0.018</v>
      </c>
      <c r="J8" s="42">
        <f t="shared" si="4"/>
        <v>0.01760034973818936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0.1516359106602406</v>
      </c>
      <c r="N8" s="44">
        <f t="shared" si="7"/>
        <v>0.7010444320861793</v>
      </c>
      <c r="O8" s="50">
        <f t="shared" si="8"/>
        <v>918.356848475924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0.2732139745542605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70</v>
      </c>
      <c r="I9" s="42">
        <f t="shared" si="3"/>
        <v>0.036</v>
      </c>
      <c r="J9" s="42">
        <f t="shared" si="4"/>
        <v>0.03442496079383682</v>
      </c>
      <c r="K9" s="42">
        <f t="shared" si="5"/>
        <v>0.036</v>
      </c>
      <c r="L9" s="42">
        <f t="shared" si="11"/>
        <v>1.4814814812564023</v>
      </c>
      <c r="M9" s="44">
        <f t="shared" si="6"/>
        <v>0.09894029643753921</v>
      </c>
      <c r="N9" s="44">
        <f t="shared" si="7"/>
        <v>0.4574216201458123</v>
      </c>
      <c r="O9" s="50">
        <f t="shared" si="8"/>
        <v>599.2149117450226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0.40085733328099904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70</v>
      </c>
      <c r="I10" s="42">
        <f t="shared" si="3"/>
        <v>0.054</v>
      </c>
      <c r="J10" s="42">
        <f t="shared" si="4"/>
        <v>0.05050802399340588</v>
      </c>
      <c r="K10" s="42">
        <f t="shared" si="5"/>
        <v>0.054</v>
      </c>
      <c r="L10" s="42">
        <f t="shared" si="11"/>
        <v>1.071428571240211</v>
      </c>
      <c r="M10" s="44">
        <f t="shared" si="6"/>
        <v>0.0733783165285088</v>
      </c>
      <c r="N10" s="44">
        <f t="shared" si="7"/>
        <v>0.33924325718219506</v>
      </c>
      <c r="O10" s="50">
        <f t="shared" si="8"/>
        <v>444.40317085957497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0.5228747872725008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70</v>
      </c>
      <c r="I11" s="42">
        <f t="shared" si="3"/>
        <v>0.072</v>
      </c>
      <c r="J11" s="42">
        <f t="shared" si="4"/>
        <v>0.0658822231963351</v>
      </c>
      <c r="K11" s="42">
        <f t="shared" si="5"/>
        <v>0.072</v>
      </c>
      <c r="L11" s="42">
        <f t="shared" si="11"/>
        <v>0.8275862067373465</v>
      </c>
      <c r="M11" s="44">
        <f t="shared" si="6"/>
        <v>0.058653319374956936</v>
      </c>
      <c r="N11" s="44">
        <f t="shared" si="7"/>
        <v>0.27116652508070704</v>
      </c>
      <c r="O11" s="50">
        <f t="shared" si="8"/>
        <v>355.22375471155976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0.6395142993245251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70</v>
      </c>
      <c r="I12" s="42">
        <f t="shared" si="3"/>
        <v>0.09</v>
      </c>
      <c r="J12" s="42">
        <f t="shared" si="4"/>
        <v>0.08057880171489017</v>
      </c>
      <c r="K12" s="42">
        <f t="shared" si="5"/>
        <v>0.09</v>
      </c>
      <c r="L12" s="42">
        <f t="shared" si="11"/>
        <v>0.6666666665299309</v>
      </c>
      <c r="M12" s="44">
        <f t="shared" si="6"/>
        <v>0.049334917898893556</v>
      </c>
      <c r="N12" s="44">
        <f t="shared" si="7"/>
        <v>0.22808561210769093</v>
      </c>
      <c r="O12" s="50">
        <f t="shared" si="8"/>
        <v>298.78845666685464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0.75101290322657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70</v>
      </c>
      <c r="I13" s="42">
        <f t="shared" si="3"/>
        <v>0.108</v>
      </c>
      <c r="J13" s="42">
        <f t="shared" si="4"/>
        <v>0.09462762580654782</v>
      </c>
      <c r="K13" s="42">
        <f t="shared" si="5"/>
        <v>0.108</v>
      </c>
      <c r="L13" s="42">
        <f t="shared" si="11"/>
        <v>0.5529953915858985</v>
      </c>
      <c r="M13" s="44">
        <f t="shared" si="6"/>
        <v>0.04309711900616329</v>
      </c>
      <c r="N13" s="44">
        <f t="shared" si="7"/>
        <v>0.19924696720371374</v>
      </c>
      <c r="O13" s="50">
        <f t="shared" si="8"/>
        <v>261.01029905490304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0.8575971854598494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70</v>
      </c>
      <c r="I14" s="42">
        <f t="shared" si="3"/>
        <v>0.126</v>
      </c>
      <c r="J14" s="42">
        <f t="shared" si="4"/>
        <v>0.10805724536794103</v>
      </c>
      <c r="K14" s="42">
        <f t="shared" si="5"/>
        <v>0.126</v>
      </c>
      <c r="L14" s="42">
        <f t="shared" si="11"/>
        <v>0.46874999989484445</v>
      </c>
      <c r="M14" s="44">
        <f t="shared" si="6"/>
        <v>0.03877789747200189</v>
      </c>
      <c r="N14" s="44">
        <f t="shared" si="7"/>
        <v>0.17927830546464116</v>
      </c>
      <c r="O14" s="50">
        <f t="shared" si="8"/>
        <v>234.85167568718745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0.95948374566435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70</v>
      </c>
      <c r="I15" s="42">
        <f t="shared" si="3"/>
        <v>0.144</v>
      </c>
      <c r="J15" s="42">
        <f t="shared" si="4"/>
        <v>0.1208949519537081</v>
      </c>
      <c r="K15" s="42">
        <f t="shared" si="5"/>
        <v>0.144</v>
      </c>
      <c r="L15" s="42">
        <f t="shared" si="11"/>
        <v>0.40404040394665197</v>
      </c>
      <c r="M15" s="44">
        <f t="shared" si="6"/>
        <v>0.03573241630687723</v>
      </c>
      <c r="N15" s="44">
        <f t="shared" si="7"/>
        <v>0.16519841103503108</v>
      </c>
      <c r="O15" s="50">
        <f t="shared" si="8"/>
        <v>216.40724209148505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1.0568796368107087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70</v>
      </c>
      <c r="I16" s="42">
        <f t="shared" si="3"/>
        <v>0.162</v>
      </c>
      <c r="J16" s="42">
        <f t="shared" si="4"/>
        <v>0.1331668342381493</v>
      </c>
      <c r="K16" s="42">
        <f t="shared" si="5"/>
        <v>0.162</v>
      </c>
      <c r="L16" s="42">
        <f t="shared" si="11"/>
        <v>0.35294117638627576</v>
      </c>
      <c r="M16" s="44">
        <f t="shared" si="6"/>
        <v>0.0335743356797807</v>
      </c>
      <c r="N16" s="44">
        <f t="shared" si="7"/>
        <v>0.15522115432168607</v>
      </c>
      <c r="O16" s="50">
        <f t="shared" si="8"/>
        <v>203.33719743763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1.1499827859714398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70</v>
      </c>
      <c r="I17" s="42">
        <f t="shared" si="3"/>
        <v>0.18</v>
      </c>
      <c r="J17" s="42">
        <f t="shared" si="4"/>
        <v>0.14489783103240142</v>
      </c>
      <c r="K17" s="42">
        <f t="shared" si="5"/>
        <v>0.18</v>
      </c>
      <c r="L17" s="42">
        <f t="shared" si="11"/>
        <v>0.3116883116119297</v>
      </c>
      <c r="M17" s="44">
        <f t="shared" si="6"/>
        <v>0.032058241175687646</v>
      </c>
      <c r="N17" s="44">
        <f t="shared" si="7"/>
        <v>0.1482119333133964</v>
      </c>
      <c r="O17" s="50">
        <f t="shared" si="8"/>
        <v>194.1552314725215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1.238982396546586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70</v>
      </c>
      <c r="I18" s="42">
        <f t="shared" si="3"/>
        <v>0.19799999999999998</v>
      </c>
      <c r="J18" s="42">
        <f t="shared" si="4"/>
        <v>0.15611178196486983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0.03102086908227882</v>
      </c>
      <c r="N18" s="44">
        <f t="shared" si="7"/>
        <v>0.14341594582653175</v>
      </c>
      <c r="O18" s="50">
        <f t="shared" si="8"/>
        <v>187.8725655640851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1.324059332761206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70</v>
      </c>
      <c r="I19" s="56">
        <f t="shared" si="3"/>
        <v>0.216</v>
      </c>
      <c r="J19" s="56">
        <f t="shared" si="4"/>
        <v>0.16683147592791195</v>
      </c>
      <c r="K19" s="56">
        <f t="shared" si="5"/>
        <v>0.216</v>
      </c>
      <c r="L19" s="56">
        <f t="shared" si="11"/>
        <v>0.24948024941642089</v>
      </c>
      <c r="M19" s="57">
        <f t="shared" si="6"/>
        <v>0.03034946681850063</v>
      </c>
      <c r="N19" s="57">
        <f t="shared" si="7"/>
        <v>0.14031191316921232</v>
      </c>
      <c r="O19" s="58">
        <f t="shared" si="8"/>
        <v>183.80633307114692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1.4053864872160562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70</v>
      </c>
      <c r="I20" s="56">
        <f t="shared" si="3"/>
        <v>0.23399999999999999</v>
      </c>
      <c r="J20" s="56">
        <f t="shared" si="4"/>
        <v>0.17707869738922305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0.02996371950556813</v>
      </c>
      <c r="N20" s="57">
        <f t="shared" si="7"/>
        <v>0.13852852291062473</v>
      </c>
      <c r="O20" s="58">
        <f t="shared" si="8"/>
        <v>181.47012072494022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1.4831291322384152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70</v>
      </c>
      <c r="I21" s="56">
        <f t="shared" si="3"/>
        <v>0.252</v>
      </c>
      <c r="J21" s="56">
        <f t="shared" si="4"/>
        <v>0.18687427066204032</v>
      </c>
      <c r="K21" s="56">
        <f t="shared" si="5"/>
        <v>0.252</v>
      </c>
      <c r="L21" s="56">
        <f t="shared" si="11"/>
        <v>0.20512820507383453</v>
      </c>
      <c r="M21" s="57">
        <f t="shared" si="6"/>
        <v>0.02980491075417833</v>
      </c>
      <c r="N21" s="57">
        <f t="shared" si="7"/>
        <v>0.1377943169402604</v>
      </c>
      <c r="O21" s="58">
        <f t="shared" si="8"/>
        <v>180.50832279856704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1.5574452557470515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70</v>
      </c>
      <c r="I22" s="56">
        <f t="shared" si="3"/>
        <v>0.27</v>
      </c>
      <c r="J22" s="56">
        <f t="shared" si="4"/>
        <v>0.1962381022241285</v>
      </c>
      <c r="K22" s="56">
        <f t="shared" si="5"/>
        <v>0.27</v>
      </c>
      <c r="L22" s="56">
        <f t="shared" si="11"/>
        <v>0.1874999999495253</v>
      </c>
      <c r="M22" s="57">
        <f t="shared" si="6"/>
        <v>0.02982915190352293</v>
      </c>
      <c r="N22" s="57">
        <f t="shared" si="7"/>
        <v>0.13790638882812264</v>
      </c>
      <c r="O22" s="58">
        <f t="shared" si="8"/>
        <v>180.65513515600009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1.628485882313879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70</v>
      </c>
      <c r="I23" s="56">
        <f t="shared" si="3"/>
        <v>0.288</v>
      </c>
      <c r="J23" s="56">
        <f t="shared" si="4"/>
        <v>0.20518922117154875</v>
      </c>
      <c r="K23" s="56">
        <f t="shared" si="5"/>
        <v>0.288</v>
      </c>
      <c r="L23" s="56">
        <f t="shared" si="11"/>
        <v>0.17101865131628263</v>
      </c>
      <c r="M23" s="57">
        <f t="shared" si="6"/>
        <v>0.029928168476883572</v>
      </c>
      <c r="N23" s="57">
        <f t="shared" si="7"/>
        <v>0.1383641630923882</v>
      </c>
      <c r="O23" s="58">
        <f t="shared" si="8"/>
        <v>181.25481202582887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1.696395380074764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70</v>
      </c>
      <c r="I24" s="56">
        <f t="shared" si="3"/>
        <v>0.306</v>
      </c>
      <c r="J24" s="56">
        <f t="shared" si="4"/>
        <v>0.21374581788942026</v>
      </c>
      <c r="K24" s="56">
        <f t="shared" si="5"/>
        <v>0.306</v>
      </c>
      <c r="L24" s="56">
        <f t="shared" si="11"/>
        <v>0.1566137565704174</v>
      </c>
      <c r="M24" s="57">
        <f t="shared" si="6"/>
        <v>0.03016257053316023</v>
      </c>
      <c r="N24" s="57">
        <f t="shared" si="7"/>
        <v>0.13944785267295529</v>
      </c>
      <c r="O24" s="58">
        <f t="shared" si="8"/>
        <v>182.67442781961557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1.761311754113182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70</v>
      </c>
      <c r="I25" s="56">
        <f t="shared" si="3"/>
        <v>0.324</v>
      </c>
      <c r="J25" s="56">
        <f t="shared" si="4"/>
        <v>0.22192528101826092</v>
      </c>
      <c r="K25" s="56">
        <f t="shared" si="5"/>
        <v>0.324</v>
      </c>
      <c r="L25" s="56">
        <f t="shared" si="11"/>
        <v>0.14394124842968478</v>
      </c>
      <c r="M25" s="57">
        <f t="shared" si="6"/>
        <v>0.03050992477130755</v>
      </c>
      <c r="N25" s="57">
        <f t="shared" si="7"/>
        <v>0.14105374374159754</v>
      </c>
      <c r="O25" s="58">
        <f t="shared" si="8"/>
        <v>184.77811910264208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1.8233669269129278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70</v>
      </c>
      <c r="I26" s="56">
        <f t="shared" si="3"/>
        <v>0.34199999999999997</v>
      </c>
      <c r="J26" s="56">
        <f t="shared" si="4"/>
        <v>0.2297442327910289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0.030952375806267116</v>
      </c>
      <c r="N26" s="57">
        <f t="shared" si="7"/>
        <v>0.14309928713022244</v>
      </c>
      <c r="O26" s="58">
        <f t="shared" si="8"/>
        <v>187.4577478020786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1.8826870064498322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70</v>
      </c>
      <c r="I27" s="56">
        <f t="shared" si="3"/>
        <v>0.36</v>
      </c>
      <c r="J27" s="56">
        <f t="shared" si="4"/>
        <v>0.23721856281267886</v>
      </c>
      <c r="K27" s="56">
        <f t="shared" si="5"/>
        <v>0.36</v>
      </c>
      <c r="L27" s="56">
        <f t="shared" si="11"/>
        <v>0.12275132271615526</v>
      </c>
      <c r="M27" s="57">
        <f t="shared" si="6"/>
        <v>0.031475546532274384</v>
      </c>
      <c r="N27" s="57">
        <f t="shared" si="7"/>
        <v>0.14551801448115756</v>
      </c>
      <c r="O27" s="58">
        <f t="shared" si="8"/>
        <v>190.6262414462222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1.9393925424672755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70</v>
      </c>
      <c r="I28" s="56">
        <f t="shared" si="3"/>
        <v>0.378</v>
      </c>
      <c r="J28" s="56">
        <f t="shared" si="4"/>
        <v>0.24436346035087672</v>
      </c>
      <c r="K28" s="56">
        <f t="shared" si="5"/>
        <v>0.36</v>
      </c>
      <c r="L28" s="56">
        <f t="shared" si="11"/>
        <v>0.11383399206191641</v>
      </c>
      <c r="M28" s="57">
        <f t="shared" si="6"/>
        <v>0.030894133612736508</v>
      </c>
      <c r="N28" s="57">
        <f t="shared" si="7"/>
        <v>0.14283002132564263</v>
      </c>
      <c r="O28" s="58">
        <f t="shared" si="8"/>
        <v>187.10501396042986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1.9935987714563164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70</v>
      </c>
      <c r="I29" s="56">
        <f t="shared" si="3"/>
        <v>0.39599999999999996</v>
      </c>
      <c r="J29" s="56">
        <f t="shared" si="4"/>
        <v>0.25119344520349585</v>
      </c>
      <c r="K29" s="56">
        <f t="shared" si="5"/>
        <v>0.36</v>
      </c>
      <c r="L29" s="56">
        <f t="shared" si="11"/>
        <v>0.10582793706436011</v>
      </c>
      <c r="M29" s="57">
        <f t="shared" si="6"/>
        <v>0.030372136168591343</v>
      </c>
      <c r="N29" s="57">
        <f t="shared" si="7"/>
        <v>0.14041671830139316</v>
      </c>
      <c r="O29" s="58">
        <f t="shared" si="8"/>
        <v>183.94362609636545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2.0454158508382743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70</v>
      </c>
      <c r="I30" s="56">
        <f t="shared" si="3"/>
        <v>0.414</v>
      </c>
      <c r="J30" s="56">
        <f t="shared" si="4"/>
        <v>0.25772239720562257</v>
      </c>
      <c r="K30" s="56">
        <f t="shared" si="5"/>
        <v>0.36</v>
      </c>
      <c r="L30" s="56">
        <f t="shared" si="11"/>
        <v>0.09861111108203698</v>
      </c>
      <c r="M30" s="57">
        <f t="shared" si="6"/>
        <v>0.02990159671829242</v>
      </c>
      <c r="N30" s="57">
        <f t="shared" si="7"/>
        <v>0.13824131631203151</v>
      </c>
      <c r="O30" s="58">
        <f t="shared" si="8"/>
        <v>181.0938847337911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2.094949082825671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70</v>
      </c>
      <c r="I31" s="56">
        <f t="shared" si="3"/>
        <v>0.432</v>
      </c>
      <c r="J31" s="56">
        <f t="shared" si="4"/>
        <v>0.2639635844360345</v>
      </c>
      <c r="K31" s="56">
        <f t="shared" si="5"/>
        <v>0.36</v>
      </c>
      <c r="L31" s="56">
        <f t="shared" si="11"/>
        <v>0.09208163262568002</v>
      </c>
      <c r="M31" s="57">
        <f t="shared" si="6"/>
        <v>0.02947587255491113</v>
      </c>
      <c r="N31" s="57">
        <f t="shared" si="7"/>
        <v>0.13627310473837784</v>
      </c>
      <c r="O31" s="58">
        <f t="shared" si="8"/>
        <v>178.51555945912116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2.1422991284164605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70</v>
      </c>
      <c r="I32" s="56">
        <f t="shared" si="3"/>
        <v>0.45</v>
      </c>
      <c r="J32" s="56">
        <f t="shared" si="4"/>
        <v>0.269929690180474</v>
      </c>
      <c r="K32" s="56">
        <f t="shared" si="5"/>
        <v>0.36</v>
      </c>
      <c r="L32" s="56">
        <f t="shared" si="11"/>
        <v>0.08615384612802013</v>
      </c>
      <c r="M32" s="57">
        <f t="shared" si="6"/>
        <v>0.02908937890702073</v>
      </c>
      <c r="N32" s="57">
        <f t="shared" si="7"/>
        <v>0.134486264017664</v>
      </c>
      <c r="O32" s="58">
        <f t="shared" si="8"/>
        <v>176.1748270634298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2.187562211956423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70</v>
      </c>
      <c r="I33" s="56">
        <f t="shared" si="3"/>
        <v>0.46799999999999997</v>
      </c>
      <c r="J33" s="56">
        <f t="shared" si="4"/>
        <v>0.27563283870650923</v>
      </c>
      <c r="K33" s="56">
        <f t="shared" si="5"/>
        <v>0.36</v>
      </c>
      <c r="L33" s="56">
        <f t="shared" si="11"/>
        <v>0.08075526504459686</v>
      </c>
      <c r="M33" s="57">
        <f t="shared" si="6"/>
        <v>0.02873738962785421</v>
      </c>
      <c r="N33" s="57">
        <f t="shared" si="7"/>
        <v>0.13285894418795288</v>
      </c>
      <c r="O33" s="58">
        <f t="shared" si="8"/>
        <v>174.04306445056847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2.230830316685431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70</v>
      </c>
      <c r="I34" s="56">
        <f t="shared" si="3"/>
        <v>0.486</v>
      </c>
      <c r="J34" s="56">
        <f t="shared" si="4"/>
        <v>0.2810846199023643</v>
      </c>
      <c r="K34" s="56">
        <f t="shared" si="5"/>
        <v>0.36</v>
      </c>
      <c r="L34" s="56">
        <f t="shared" si="11"/>
        <v>0.07582417580110445</v>
      </c>
      <c r="M34" s="57">
        <f t="shared" si="6"/>
        <v>0.02841588097187565</v>
      </c>
      <c r="N34" s="57">
        <f t="shared" si="7"/>
        <v>0.13137254263465395</v>
      </c>
      <c r="O34" s="58">
        <f t="shared" si="8"/>
        <v>172.095902496803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2.272191371664982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70</v>
      </c>
      <c r="I35" s="56">
        <f t="shared" si="3"/>
        <v>0.504</v>
      </c>
      <c r="J35" s="56">
        <f t="shared" si="4"/>
        <v>0.28629611282978773</v>
      </c>
      <c r="K35" s="56">
        <f t="shared" si="5"/>
        <v>0.36</v>
      </c>
      <c r="L35" s="56">
        <f t="shared" si="11"/>
        <v>0.07130774233338968</v>
      </c>
      <c r="M35" s="57">
        <f t="shared" si="6"/>
        <v>0.028121408010158746</v>
      </c>
      <c r="N35" s="57">
        <f t="shared" si="7"/>
        <v>0.13001113273305012</v>
      </c>
      <c r="O35" s="58">
        <f t="shared" si="8"/>
        <v>170.31247758177977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2.311729430466863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70</v>
      </c>
      <c r="I36" s="56">
        <f t="shared" si="3"/>
        <v>0.522</v>
      </c>
      <c r="J36" s="56">
        <f t="shared" si="4"/>
        <v>0.2912779082388247</v>
      </c>
      <c r="K36" s="56">
        <f t="shared" si="5"/>
        <v>0.36</v>
      </c>
      <c r="L36" s="56">
        <f t="shared" si="11"/>
        <v>0.0671604938064472</v>
      </c>
      <c r="M36" s="57">
        <f t="shared" si="6"/>
        <v>0.027851006029163166</v>
      </c>
      <c r="N36" s="57">
        <f t="shared" si="7"/>
        <v>0.12876100799428183</v>
      </c>
      <c r="O36" s="58">
        <f t="shared" si="8"/>
        <v>168.67483442715033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2.349524841986078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70</v>
      </c>
      <c r="I37" s="56">
        <f t="shared" si="3"/>
        <v>0.54</v>
      </c>
      <c r="J37" s="56">
        <f t="shared" si="4"/>
        <v>0.2960401300902458</v>
      </c>
      <c r="K37" s="56">
        <f t="shared" si="5"/>
        <v>0.2960401300902458</v>
      </c>
      <c r="L37" s="56">
        <f t="shared" si="11"/>
        <v>0.06334310848473954</v>
      </c>
      <c r="M37" s="57">
        <f t="shared" si="6"/>
        <v>0.023431906483532192</v>
      </c>
      <c r="N37" s="57">
        <f t="shared" si="7"/>
        <v>0.10833058938295048</v>
      </c>
      <c r="O37" s="58">
        <f t="shared" si="8"/>
        <v>141.9113170376567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2.385654413725165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70</v>
      </c>
      <c r="I38" s="56">
        <f t="shared" si="3"/>
        <v>0.5579999999999999</v>
      </c>
      <c r="J38" s="56">
        <f t="shared" si="4"/>
        <v>0.3005924561293708</v>
      </c>
      <c r="K38" s="56">
        <f t="shared" si="5"/>
        <v>0.3005924561293708</v>
      </c>
      <c r="L38" s="56">
        <f t="shared" si="11"/>
        <v>0.05982142855275032</v>
      </c>
      <c r="M38" s="57">
        <f t="shared" si="6"/>
        <v>0.023499104951929826</v>
      </c>
      <c r="N38" s="57">
        <f t="shared" si="7"/>
        <v>0.10864126191368387</v>
      </c>
      <c r="O38" s="58">
        <f t="shared" si="8"/>
        <v>142.3182930197401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2.420191567881728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70</v>
      </c>
      <c r="I39" s="56">
        <f t="shared" si="3"/>
        <v>0.576</v>
      </c>
      <c r="J39" s="56">
        <f t="shared" si="4"/>
        <v>0.3049441375530977</v>
      </c>
      <c r="K39" s="56">
        <f t="shared" si="5"/>
        <v>0.3049441375530977</v>
      </c>
      <c r="L39" s="56">
        <f t="shared" si="11"/>
        <v>0.05656565654789302</v>
      </c>
      <c r="M39" s="57">
        <f t="shared" si="6"/>
        <v>0.02357055860992233</v>
      </c>
      <c r="N39" s="57">
        <f t="shared" si="7"/>
        <v>0.10897160707314991</v>
      </c>
      <c r="O39" s="58">
        <f t="shared" si="8"/>
        <v>142.75103982674878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2.453206490556376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70</v>
      </c>
      <c r="I40" s="56">
        <f t="shared" si="3"/>
        <v>0.594</v>
      </c>
      <c r="J40" s="56">
        <f t="shared" si="4"/>
        <v>0.3091040178101034</v>
      </c>
      <c r="K40" s="56">
        <f t="shared" si="5"/>
        <v>0.3091040178101034</v>
      </c>
      <c r="L40" s="56">
        <f t="shared" si="11"/>
        <v>0.05354969572345584</v>
      </c>
      <c r="M40" s="57">
        <f t="shared" si="6"/>
        <v>0.02364514253674909</v>
      </c>
      <c r="N40" s="57">
        <f t="shared" si="7"/>
        <v>0.10931642411811876</v>
      </c>
      <c r="O40" s="58">
        <f t="shared" si="8"/>
        <v>143.20274456930844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2.4847662743843077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70</v>
      </c>
      <c r="I41" s="56">
        <f t="shared" si="3"/>
        <v>0.612</v>
      </c>
      <c r="J41" s="56">
        <f t="shared" si="4"/>
        <v>0.3130805505724228</v>
      </c>
      <c r="K41" s="56">
        <f t="shared" si="5"/>
        <v>0.3130805505724228</v>
      </c>
      <c r="L41" s="56">
        <f t="shared" si="11"/>
        <v>0.05075060531076632</v>
      </c>
      <c r="M41" s="57">
        <f t="shared" si="6"/>
        <v>0.02372191216889909</v>
      </c>
      <c r="N41" s="57">
        <f t="shared" si="7"/>
        <v>0.10967134613453115</v>
      </c>
      <c r="O41" s="58">
        <f t="shared" si="8"/>
        <v>143.6676866607494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2.514935054880364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70</v>
      </c>
      <c r="I42" s="56">
        <f t="shared" si="3"/>
        <v>0.63</v>
      </c>
      <c r="J42" s="56">
        <f t="shared" si="4"/>
        <v>0.3168818169149259</v>
      </c>
      <c r="K42" s="56">
        <f t="shared" si="5"/>
        <v>0.3168818169149259</v>
      </c>
      <c r="L42" s="56">
        <f t="shared" si="11"/>
        <v>0.048148148132786485</v>
      </c>
      <c r="M42" s="57">
        <f t="shared" si="6"/>
        <v>0.02380007492447471</v>
      </c>
      <c r="N42" s="57">
        <f t="shared" si="7"/>
        <v>0.11003270885101574</v>
      </c>
      <c r="O42" s="58">
        <f t="shared" si="8"/>
        <v>144.1410659649398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2.543774140774664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70</v>
      </c>
      <c r="I43" s="56">
        <f t="shared" si="3"/>
        <v>0.648</v>
      </c>
      <c r="J43" s="56">
        <f t="shared" si="4"/>
        <v>0.32051554173760766</v>
      </c>
      <c r="K43" s="56">
        <f t="shared" si="5"/>
        <v>0.32051554173760766</v>
      </c>
      <c r="L43" s="56">
        <f t="shared" si="11"/>
        <v>0.04572441292286822</v>
      </c>
      <c r="M43" s="57">
        <f t="shared" si="6"/>
        <v>0.02387896664898791</v>
      </c>
      <c r="N43" s="57">
        <f t="shared" si="7"/>
        <v>0.1103974417428937</v>
      </c>
      <c r="O43" s="58">
        <f t="shared" si="8"/>
        <v>144.61886014429555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2.5713421386036615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70</v>
      </c>
      <c r="I44" s="56">
        <f t="shared" si="3"/>
        <v>0.666</v>
      </c>
      <c r="J44" s="56">
        <f t="shared" si="4"/>
        <v>0.32398910946406134</v>
      </c>
      <c r="K44" s="56">
        <f t="shared" si="5"/>
        <v>0.32398910946406134</v>
      </c>
      <c r="L44" s="56">
        <f t="shared" si="11"/>
        <v>0.04346349743931083</v>
      </c>
      <c r="M44" s="57">
        <f t="shared" si="6"/>
        <v>0.02395803197786986</v>
      </c>
      <c r="N44" s="57">
        <f t="shared" si="7"/>
        <v>0.11076297724396605</v>
      </c>
      <c r="O44" s="58">
        <f t="shared" si="8"/>
        <v>145.097705728693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2.597695071809836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70</v>
      </c>
      <c r="I45" s="56">
        <f t="shared" si="3"/>
        <v>0.6839999999999999</v>
      </c>
      <c r="J45" s="56">
        <f t="shared" si="4"/>
        <v>0.32730957904803937</v>
      </c>
      <c r="K45" s="56">
        <f t="shared" si="5"/>
        <v>0.32730957904803937</v>
      </c>
      <c r="L45" s="56">
        <f t="shared" si="11"/>
        <v>0.04135124133786184</v>
      </c>
      <c r="M45" s="57">
        <f t="shared" si="6"/>
        <v>0.024036807898102034</v>
      </c>
      <c r="N45" s="57">
        <f t="shared" si="7"/>
        <v>0.11112717474850685</v>
      </c>
      <c r="O45" s="58">
        <f t="shared" si="8"/>
        <v>145.57479855931084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2.6228864945920383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70</v>
      </c>
      <c r="I46" s="56">
        <f t="shared" si="3"/>
        <v>0.702</v>
      </c>
      <c r="J46" s="56">
        <f t="shared" si="4"/>
        <v>0.3304836983185968</v>
      </c>
      <c r="K46" s="56">
        <f t="shared" si="5"/>
        <v>0.3304836983185968</v>
      </c>
      <c r="L46" s="56">
        <f t="shared" si="11"/>
        <v>0.03937499998720467</v>
      </c>
      <c r="M46" s="57">
        <f t="shared" si="6"/>
        <v>0.024114909936219023</v>
      </c>
      <c r="N46" s="57">
        <f t="shared" si="7"/>
        <v>0.11148825675552021</v>
      </c>
      <c r="O46" s="58">
        <f t="shared" si="8"/>
        <v>146.04781013864164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2.6469676007378604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70</v>
      </c>
      <c r="I47" s="56">
        <f t="shared" si="3"/>
        <v>0.72</v>
      </c>
      <c r="J47" s="56">
        <f t="shared" si="4"/>
        <v>0.33351791769297046</v>
      </c>
      <c r="K47" s="56">
        <f t="shared" si="5"/>
        <v>0.33351791769297046</v>
      </c>
      <c r="L47" s="56">
        <f t="shared" si="11"/>
        <v>0.037523452145353894</v>
      </c>
      <c r="M47" s="57">
        <f t="shared" si="6"/>
        <v>0.024192020512829933</v>
      </c>
      <c r="N47" s="57">
        <f t="shared" si="7"/>
        <v>0.1118447550292646</v>
      </c>
      <c r="O47" s="58">
        <f t="shared" si="8"/>
        <v>146.51481710165072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2.669987327659202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70</v>
      </c>
      <c r="I48" s="56">
        <f t="shared" si="3"/>
        <v>0.738</v>
      </c>
      <c r="J48" s="56">
        <f t="shared" si="4"/>
        <v>0.33641840328505945</v>
      </c>
      <c r="K48" s="56">
        <f t="shared" si="5"/>
        <v>0.33641840328505945</v>
      </c>
      <c r="L48" s="56">
        <f t="shared" si="11"/>
        <v>0.035786435774710974</v>
      </c>
      <c r="M48" s="57">
        <f t="shared" si="6"/>
        <v>0.024267879092382753</v>
      </c>
      <c r="N48" s="57">
        <f t="shared" si="7"/>
        <v>0.11219546505955964</v>
      </c>
      <c r="O48" s="58">
        <f t="shared" si="8"/>
        <v>146.97424155951603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2.6919924558424464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70</v>
      </c>
      <c r="I49" s="56">
        <f t="shared" si="3"/>
        <v>0.756</v>
      </c>
      <c r="J49" s="56">
        <f t="shared" si="4"/>
        <v>0.33919104943614825</v>
      </c>
      <c r="K49" s="56">
        <f t="shared" si="5"/>
        <v>0.33919104943614825</v>
      </c>
      <c r="L49" s="56">
        <f t="shared" si="11"/>
        <v>0.03415480734732233</v>
      </c>
      <c r="M49" s="57">
        <f t="shared" si="6"/>
        <v>0.024342273826827826</v>
      </c>
      <c r="N49" s="57">
        <f t="shared" si="7"/>
        <v>0.11253940742870007</v>
      </c>
      <c r="O49" s="58">
        <f t="shared" si="8"/>
        <v>147.42480049091097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2.713027703915354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70</v>
      </c>
      <c r="I50" s="56">
        <f t="shared" si="3"/>
        <v>0.774</v>
      </c>
      <c r="J50" s="56">
        <f t="shared" si="4"/>
        <v>0.3418414906933346</v>
      </c>
      <c r="K50" s="56">
        <f t="shared" si="5"/>
        <v>0.3418414906933346</v>
      </c>
      <c r="L50" s="56">
        <f t="shared" si="11"/>
        <v>0.03262032084484571</v>
      </c>
      <c r="M50" s="57">
        <f t="shared" si="6"/>
        <v>0.024415034447372887</v>
      </c>
      <c r="N50" s="57">
        <f t="shared" si="7"/>
        <v>0.11287579494855703</v>
      </c>
      <c r="O50" s="58">
        <f t="shared" si="8"/>
        <v>147.86546269214006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2.7331358195238646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70</v>
      </c>
      <c r="I51" s="56">
        <f t="shared" si="3"/>
        <v>0.7919999999999999</v>
      </c>
      <c r="J51" s="56">
        <f t="shared" si="4"/>
        <v>0.3443751132600069</v>
      </c>
      <c r="K51" s="56">
        <f t="shared" si="5"/>
        <v>0.3443751132600069</v>
      </c>
      <c r="L51" s="56">
        <f t="shared" si="11"/>
        <v>0.031175523339106812</v>
      </c>
      <c r="M51" s="57">
        <f t="shared" si="6"/>
        <v>0.024486026202875683</v>
      </c>
      <c r="N51" s="57">
        <f t="shared" si="7"/>
        <v>0.11320400463650337</v>
      </c>
      <c r="O51" s="58">
        <f t="shared" si="8"/>
        <v>148.29541206605452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2.752357666203486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70</v>
      </c>
      <c r="I52" s="56">
        <f t="shared" si="3"/>
        <v>0.8099999999999999</v>
      </c>
      <c r="J52" s="56">
        <f t="shared" si="4"/>
        <v>0.3467970659416392</v>
      </c>
      <c r="K52" s="56">
        <f t="shared" si="5"/>
        <v>0.3467970659416392</v>
      </c>
      <c r="L52" s="56">
        <f t="shared" si="11"/>
        <v>0.029813664586360342</v>
      </c>
      <c r="M52" s="57">
        <f t="shared" si="6"/>
        <v>0.024555144679029188</v>
      </c>
      <c r="N52" s="57">
        <f t="shared" si="7"/>
        <v>0.11352355376342665</v>
      </c>
      <c r="O52" s="58">
        <f t="shared" si="8"/>
        <v>148.71401624533772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2.7707323064218112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70</v>
      </c>
      <c r="I53" s="56">
        <f t="shared" si="3"/>
        <v>0.828</v>
      </c>
      <c r="J53" s="56">
        <f t="shared" si="4"/>
        <v>0.3491122706091482</v>
      </c>
      <c r="K53" s="56">
        <f t="shared" si="5"/>
        <v>0.3491122706091482</v>
      </c>
      <c r="L53" s="56">
        <f t="shared" si="11"/>
        <v>0.028528618510110588</v>
      </c>
      <c r="M53" s="57">
        <f t="shared" si="6"/>
        <v>0.024622311361229793</v>
      </c>
      <c r="N53" s="57">
        <f t="shared" si="7"/>
        <v>0.11383407933994356</v>
      </c>
      <c r="O53" s="58">
        <f t="shared" si="8"/>
        <v>149.1207997197783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2.7882970809609207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70</v>
      </c>
      <c r="I54" s="56">
        <f t="shared" si="3"/>
        <v>0.846</v>
      </c>
      <c r="J54" s="56">
        <f t="shared" si="4"/>
        <v>0.351325432201076</v>
      </c>
      <c r="K54" s="56">
        <f t="shared" si="5"/>
        <v>0.351325432201076</v>
      </c>
      <c r="L54" s="56">
        <f t="shared" si="11"/>
        <v>0.027314814805672064</v>
      </c>
      <c r="M54" s="57">
        <f t="shared" si="6"/>
        <v>0.02468746982731765</v>
      </c>
      <c r="N54" s="57">
        <f t="shared" si="7"/>
        <v>0.11413532051464469</v>
      </c>
      <c r="O54" s="58">
        <f t="shared" si="8"/>
        <v>149.5154207782559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2.8050876848009936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70</v>
      </c>
      <c r="I55" s="56">
        <f t="shared" si="3"/>
        <v>0.864</v>
      </c>
      <c r="J55" s="56">
        <f t="shared" si="4"/>
        <v>0.3534410482849252</v>
      </c>
      <c r="K55" s="56">
        <f t="shared" si="5"/>
        <v>0.3534410482849252</v>
      </c>
      <c r="L55" s="56">
        <f t="shared" si="11"/>
        <v>0.02616717919166088</v>
      </c>
      <c r="M55" s="57">
        <f t="shared" si="6"/>
        <v>0.024750582475356175</v>
      </c>
      <c r="N55" s="57">
        <f t="shared" si="7"/>
        <v>0.11442710344593698</v>
      </c>
      <c r="O55" s="58">
        <f t="shared" si="8"/>
        <v>149.89765169110018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2.8211382396593283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70</v>
      </c>
      <c r="I56" s="56">
        <f t="shared" si="3"/>
        <v>0.882</v>
      </c>
      <c r="J56" s="56">
        <f t="shared" si="4"/>
        <v>0.3554634181970754</v>
      </c>
      <c r="K56" s="56">
        <f t="shared" si="5"/>
        <v>0.3554634181970754</v>
      </c>
      <c r="L56" s="56">
        <f t="shared" si="11"/>
        <v>0.025081081072633446</v>
      </c>
      <c r="M56" s="57">
        <f t="shared" si="6"/>
        <v>0.024811627707144426</v>
      </c>
      <c r="N56" s="57">
        <f t="shared" si="7"/>
        <v>0.11470932828083413</v>
      </c>
      <c r="O56" s="58">
        <f t="shared" si="8"/>
        <v>150.2673616525166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2.8364813633321986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70</v>
      </c>
      <c r="I57" s="56">
        <f t="shared" si="3"/>
        <v>0.9</v>
      </c>
      <c r="J57" s="56">
        <f t="shared" si="4"/>
        <v>0.357396651779857</v>
      </c>
      <c r="K57" s="56">
        <f t="shared" si="5"/>
        <v>0.357396651779857</v>
      </c>
      <c r="L57" s="56">
        <f t="shared" si="11"/>
        <v>0.024052287573574065</v>
      </c>
      <c r="M57" s="57">
        <f t="shared" si="6"/>
        <v>0.024870597500910467</v>
      </c>
      <c r="N57" s="57">
        <f t="shared" si="7"/>
        <v>0.11498195793301184</v>
      </c>
      <c r="O57" s="58">
        <f t="shared" si="8"/>
        <v>150.62450208002124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2.8511482359804523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70</v>
      </c>
      <c r="I58" s="56">
        <f t="shared" si="3"/>
        <v>0.9179999999999999</v>
      </c>
      <c r="J58" s="56">
        <f t="shared" si="4"/>
        <v>0.35924467773353697</v>
      </c>
      <c r="K58" s="56">
        <f t="shared" si="5"/>
        <v>0.35924467773353697</v>
      </c>
      <c r="L58" s="56">
        <f t="shared" si="11"/>
        <v>0.023076923069104745</v>
      </c>
      <c r="M58" s="57">
        <f t="shared" si="6"/>
        <v>0.024927495317154668</v>
      </c>
      <c r="N58" s="57">
        <f t="shared" si="7"/>
        <v>0.1152450084010849</v>
      </c>
      <c r="O58" s="58">
        <f t="shared" si="8"/>
        <v>150.96909393154027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2.865168663493557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70</v>
      </c>
      <c r="I59" s="56">
        <f t="shared" si="3"/>
        <v>0.9359999999999999</v>
      </c>
      <c r="J59" s="56">
        <f t="shared" si="4"/>
        <v>0.36101125160018815</v>
      </c>
      <c r="K59" s="56">
        <f t="shared" si="5"/>
        <v>0.36101125160018815</v>
      </c>
      <c r="L59" s="56">
        <f t="shared" si="11"/>
        <v>0.02215143346466235</v>
      </c>
      <c r="M59" s="57">
        <f t="shared" si="6"/>
        <v>0.02498233429032157</v>
      </c>
      <c r="N59" s="57">
        <f t="shared" si="7"/>
        <v>0.11549854040832902</v>
      </c>
      <c r="O59" s="58">
        <f t="shared" si="8"/>
        <v>151.30121675358112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2.87857113806087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70</v>
      </c>
      <c r="I60" s="56">
        <f t="shared" si="3"/>
        <v>0.954</v>
      </c>
      <c r="J60" s="56">
        <f t="shared" si="4"/>
        <v>0.36269996339566957</v>
      </c>
      <c r="K60" s="56">
        <f t="shared" si="5"/>
        <v>0.36269996339566957</v>
      </c>
      <c r="L60" s="56">
        <f t="shared" si="11"/>
        <v>0.021272554598641007</v>
      </c>
      <c r="M60" s="57">
        <f t="shared" si="6"/>
        <v>0.025035135666216658</v>
      </c>
      <c r="N60" s="57">
        <f t="shared" si="7"/>
        <v>0.11574265217853286</v>
      </c>
      <c r="O60" s="58">
        <f t="shared" si="8"/>
        <v>151.62099921771562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2.8913828960732104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70</v>
      </c>
      <c r="I61" s="56">
        <f t="shared" si="3"/>
        <v>0.972</v>
      </c>
      <c r="J61" s="56">
        <f t="shared" si="4"/>
        <v>0.3643142449052245</v>
      </c>
      <c r="K61" s="56">
        <f t="shared" si="5"/>
        <v>0.3643142449052245</v>
      </c>
      <c r="L61" s="56">
        <f t="shared" si="11"/>
        <v>0.020437284227771788</v>
      </c>
      <c r="M61" s="57">
        <f t="shared" si="6"/>
        <v>0.0250859274511193</v>
      </c>
      <c r="N61" s="57">
        <f t="shared" si="7"/>
        <v>0.11597747319056541</v>
      </c>
      <c r="O61" s="58">
        <f t="shared" si="8"/>
        <v>151.9286109391644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2.903629973472417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70</v>
      </c>
      <c r="I62" s="56">
        <f t="shared" si="3"/>
        <v>0.99</v>
      </c>
      <c r="J62" s="56">
        <f t="shared" si="4"/>
        <v>0.3658573766575245</v>
      </c>
      <c r="K62" s="56">
        <f t="shared" si="5"/>
        <v>0.3658573766575245</v>
      </c>
      <c r="L62" s="56">
        <f t="shared" si="11"/>
        <v>0.019642857136130454</v>
      </c>
      <c r="M62" s="57">
        <f t="shared" si="6"/>
        <v>0.025134743243591703</v>
      </c>
      <c r="N62" s="57">
        <f t="shared" si="7"/>
        <v>0.11620315877758529</v>
      </c>
      <c r="O62" s="58">
        <f t="shared" si="8"/>
        <v>152.22425540184886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2.9153372586613564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70</v>
      </c>
      <c r="I63" s="56">
        <f t="shared" si="3"/>
        <v>1.008</v>
      </c>
      <c r="J63" s="56">
        <f t="shared" si="4"/>
        <v>0.3673324945913309</v>
      </c>
      <c r="K63" s="56">
        <f t="shared" si="5"/>
        <v>0.3673324945913309</v>
      </c>
      <c r="L63" s="56">
        <f t="shared" si="11"/>
        <v>0.018886722973806322</v>
      </c>
      <c r="M63" s="57">
        <f t="shared" si="6"/>
        <v>0.025181621224221382</v>
      </c>
      <c r="N63" s="57">
        <f t="shared" si="7"/>
        <v>0.11641988545640952</v>
      </c>
      <c r="O63" s="58">
        <f t="shared" si="8"/>
        <v>152.5081638399394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2.9265285430819183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70</v>
      </c>
      <c r="I64" s="56">
        <f t="shared" si="3"/>
        <v>1.026</v>
      </c>
      <c r="J64" s="56">
        <f t="shared" si="4"/>
        <v>0.3687425964283217</v>
      </c>
      <c r="K64" s="56">
        <f t="shared" si="5"/>
        <v>0.3687425964283217</v>
      </c>
      <c r="L64" s="56">
        <f t="shared" si="11"/>
        <v>0.018166526486599322</v>
      </c>
      <c r="M64" s="57">
        <f t="shared" si="6"/>
        <v>0.02522660328210122</v>
      </c>
      <c r="N64" s="57">
        <f t="shared" si="7"/>
        <v>0.11662784688904863</v>
      </c>
      <c r="O64" s="58">
        <f t="shared" si="8"/>
        <v>152.7805899475324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2.9372265695637756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70</v>
      </c>
      <c r="I65" s="56">
        <f t="shared" si="3"/>
        <v>1.044</v>
      </c>
      <c r="J65" s="56">
        <f t="shared" si="4"/>
        <v>0.3700905477650357</v>
      </c>
      <c r="K65" s="56">
        <f t="shared" si="5"/>
        <v>0.3700905477650357</v>
      </c>
      <c r="L65" s="56">
        <f t="shared" si="11"/>
        <v>0.017480089844899342</v>
      </c>
      <c r="M65" s="57">
        <f t="shared" si="6"/>
        <v>0.025269734259863324</v>
      </c>
      <c r="N65" s="57">
        <f t="shared" si="7"/>
        <v>0.11682725039234083</v>
      </c>
      <c r="O65" s="58">
        <f t="shared" si="8"/>
        <v>153.0418053063272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2.9474530785421575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70</v>
      </c>
      <c r="I66" s="56">
        <f t="shared" si="3"/>
        <v>1.062</v>
      </c>
      <c r="J66" s="56">
        <f t="shared" si="4"/>
        <v>0.37137908789631185</v>
      </c>
      <c r="K66" s="56">
        <f t="shared" si="5"/>
        <v>0.37137908789631185</v>
      </c>
      <c r="L66" s="56">
        <f t="shared" si="11"/>
        <v>0.01682539681957951</v>
      </c>
      <c r="M66" s="57">
        <f t="shared" si="6"/>
        <v>0.025311061301632215</v>
      </c>
      <c r="N66" s="57">
        <f t="shared" si="7"/>
        <v>0.11701831392340366</v>
      </c>
      <c r="O66" s="58">
        <f t="shared" si="8"/>
        <v>153.29209543661662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2.9572288522385763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70</v>
      </c>
      <c r="I67" s="56">
        <f t="shared" si="3"/>
        <v>1.08</v>
      </c>
      <c r="J67" s="56">
        <f t="shared" si="4"/>
        <v>0.3726108353820606</v>
      </c>
      <c r="K67" s="56">
        <f t="shared" si="5"/>
        <v>0.3726108353820606</v>
      </c>
      <c r="L67" s="56">
        <f t="shared" si="11"/>
        <v>0.016200578586478748</v>
      </c>
      <c r="M67" s="57">
        <f t="shared" si="6"/>
        <v>0.025350633290427676</v>
      </c>
      <c r="N67" s="57">
        <f t="shared" si="7"/>
        <v>0.11720126347863002</v>
      </c>
      <c r="O67" s="58">
        <f t="shared" si="8"/>
        <v>153.53175639001412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2.966573756894272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70</v>
      </c>
      <c r="I68" s="56">
        <f t="shared" si="3"/>
        <v>1.0979999999999999</v>
      </c>
      <c r="J68" s="56">
        <f t="shared" si="4"/>
        <v>0.37378829336867825</v>
      </c>
      <c r="K68" s="56">
        <f t="shared" si="5"/>
        <v>0.37378829336867825</v>
      </c>
      <c r="L68" s="56">
        <f t="shared" si="11"/>
        <v>0.015603900969824952</v>
      </c>
      <c r="M68" s="57">
        <f t="shared" si="6"/>
        <v>0.025388500363389747</v>
      </c>
      <c r="N68" s="57">
        <f t="shared" si="7"/>
        <v>0.11737633085247222</v>
      </c>
      <c r="O68" s="58">
        <f t="shared" si="8"/>
        <v>153.76109181349685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2.9755067831422135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70</v>
      </c>
      <c r="I69" s="56">
        <f t="shared" si="3"/>
        <v>1.1159999999999999</v>
      </c>
      <c r="J69" s="56">
        <f t="shared" si="4"/>
        <v>0.3749138546759189</v>
      </c>
      <c r="K69" s="56">
        <f t="shared" si="5"/>
        <v>0.3749138546759189</v>
      </c>
      <c r="L69" s="56">
        <f t="shared" si="11"/>
        <v>0.015033752959555497</v>
      </c>
      <c r="M69" s="57">
        <f t="shared" si="6"/>
        <v>0.025424713494769897</v>
      </c>
      <c r="N69" s="57">
        <f t="shared" si="7"/>
        <v>0.11754375170952333</v>
      </c>
      <c r="O69" s="58">
        <f t="shared" si="8"/>
        <v>153.98041042386373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2.9840460845996946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70</v>
      </c>
      <c r="I70" s="56">
        <f t="shared" si="3"/>
        <v>1.134</v>
      </c>
      <c r="J70" s="56">
        <f t="shared" si="4"/>
        <v>0.37598980665956155</v>
      </c>
      <c r="K70" s="56">
        <f t="shared" si="5"/>
        <v>0.37598980665956155</v>
      </c>
      <c r="L70" s="56">
        <f t="shared" si="11"/>
        <v>0.014488636358583681</v>
      </c>
      <c r="M70" s="57">
        <f t="shared" si="6"/>
        <v>0.02545932413797689</v>
      </c>
      <c r="N70" s="57">
        <f t="shared" si="7"/>
        <v>0.11770376392962038</v>
      </c>
      <c r="O70" s="58">
        <f t="shared" si="8"/>
        <v>154.19002383984744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2.992209014759958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70</v>
      </c>
      <c r="I71" s="56">
        <f aca="true" t="shared" si="15" ref="I71:I134">A71*B71</f>
        <v>1.152</v>
      </c>
      <c r="J71" s="56">
        <f aca="true" t="shared" si="16" ref="J71:J134">B71*C71*H71</f>
        <v>0.3770183358597547</v>
      </c>
      <c r="K71" s="56">
        <f aca="true" t="shared" si="17" ref="K71:K134">IF($E$3="矢板",I71,IF(A71&lt;=200,I71,IF(A71&lt;300,MAX(I$27,J71),J71)))</f>
        <v>0.3770183358597547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0.025492383919117744</v>
      </c>
      <c r="N71" s="57">
        <f aca="true" t="shared" si="19" ref="N71:N134">M71/($B$3/10)*100</f>
        <v>0.11785660619102054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154.39024472609808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3.0000121622578084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70</v>
      </c>
      <c r="I72" s="56">
        <f t="shared" si="15"/>
        <v>1.17</v>
      </c>
      <c r="J72" s="56">
        <f t="shared" si="16"/>
        <v>0.37800153244448387</v>
      </c>
      <c r="K72" s="56">
        <f t="shared" si="17"/>
        <v>0.37800153244448387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0.02552394437546378</v>
      </c>
      <c r="N72" s="57">
        <f t="shared" si="19"/>
        <v>0.11800251676127498</v>
      </c>
      <c r="O72" s="58">
        <f t="shared" si="20"/>
        <v>154.58138520924757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3.007471384580892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70</v>
      </c>
      <c r="I73" s="56">
        <f t="shared" si="15"/>
        <v>1.188</v>
      </c>
      <c r="J73" s="56">
        <f t="shared" si="16"/>
        <v>0.3789413944571923</v>
      </c>
      <c r="K73" s="56">
        <f t="shared" si="17"/>
        <v>0.3789413944571923</v>
      </c>
      <c r="L73" s="56">
        <f t="shared" si="23"/>
        <v>0.013121207146454998</v>
      </c>
      <c r="M73" s="57">
        <f t="shared" si="18"/>
        <v>0.0255626118037505</v>
      </c>
      <c r="N73" s="57">
        <f t="shared" si="19"/>
        <v>0.11818128434466248</v>
      </c>
      <c r="O73" s="58">
        <f t="shared" si="20"/>
        <v>154.81556784728787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3.0146018402951427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70</v>
      </c>
      <c r="I74" s="56">
        <f t="shared" si="15"/>
        <v>1.206</v>
      </c>
      <c r="J74" s="56">
        <f t="shared" si="16"/>
        <v>0.37983983187718795</v>
      </c>
      <c r="K74" s="56">
        <f t="shared" si="17"/>
        <v>0.37983983187718795</v>
      </c>
      <c r="L74" s="56">
        <f t="shared" si="23"/>
        <v>0.012787723780671917</v>
      </c>
      <c r="M74" s="57">
        <f t="shared" si="18"/>
        <v>0.02559944699567067</v>
      </c>
      <c r="N74" s="57">
        <f t="shared" si="19"/>
        <v>0.11835158111729387</v>
      </c>
      <c r="O74" s="58">
        <f t="shared" si="20"/>
        <v>155.0386538604725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3.021418019849887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70</v>
      </c>
      <c r="I75" s="56">
        <f t="shared" si="15"/>
        <v>1.224</v>
      </c>
      <c r="J75" s="56">
        <f t="shared" si="16"/>
        <v>0.38069867050108575</v>
      </c>
      <c r="K75" s="56">
        <f t="shared" si="17"/>
        <v>0.38069867050108575</v>
      </c>
      <c r="L75" s="56">
        <f t="shared" si="23"/>
        <v>0.01246688483276174</v>
      </c>
      <c r="M75" s="57">
        <f t="shared" si="18"/>
        <v>0.02563452475318072</v>
      </c>
      <c r="N75" s="57">
        <f t="shared" si="19"/>
        <v>0.11851375290421043</v>
      </c>
      <c r="O75" s="58">
        <f t="shared" si="20"/>
        <v>155.25109627400286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3.0279337750252053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70</v>
      </c>
      <c r="I76" s="56">
        <f t="shared" si="15"/>
        <v>1.242</v>
      </c>
      <c r="J76" s="56">
        <f t="shared" si="16"/>
        <v>0.3815196556531759</v>
      </c>
      <c r="K76" s="56">
        <f t="shared" si="17"/>
        <v>0.3815196556531759</v>
      </c>
      <c r="L76" s="56">
        <f t="shared" si="23"/>
        <v>0.012158054706957714</v>
      </c>
      <c r="M76" s="57">
        <f t="shared" si="18"/>
        <v>0.02566791743094887</v>
      </c>
      <c r="N76" s="57">
        <f t="shared" si="19"/>
        <v>0.11866813421612975</v>
      </c>
      <c r="O76" s="58">
        <f t="shared" si="20"/>
        <v>155.45333329149958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3.034162347081401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70</v>
      </c>
      <c r="I77" s="56">
        <f t="shared" si="15"/>
        <v>1.26</v>
      </c>
      <c r="J77" s="56">
        <f t="shared" si="16"/>
        <v>0.3823044557322565</v>
      </c>
      <c r="K77" s="56">
        <f t="shared" si="17"/>
        <v>0.3823044557322565</v>
      </c>
      <c r="L77" s="56">
        <f t="shared" si="23"/>
        <v>0.01186063750507524</v>
      </c>
      <c r="M77" s="57">
        <f t="shared" si="18"/>
        <v>0.025699694956371217</v>
      </c>
      <c r="N77" s="57">
        <f t="shared" si="19"/>
        <v>0.11881504834198435</v>
      </c>
      <c r="O77" s="58">
        <f t="shared" si="20"/>
        <v>155.64578841622676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3.04011639366777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70</v>
      </c>
      <c r="I78" s="56">
        <f t="shared" si="15"/>
        <v>1.278</v>
      </c>
      <c r="J78" s="56">
        <f t="shared" si="16"/>
        <v>0.3830546656021391</v>
      </c>
      <c r="K78" s="56">
        <f t="shared" si="17"/>
        <v>0.3830546656021391</v>
      </c>
      <c r="L78" s="56">
        <f t="shared" si="23"/>
        <v>0.011574074069977477</v>
      </c>
      <c r="M78" s="57">
        <f t="shared" si="18"/>
        <v>0.02572992485786684</v>
      </c>
      <c r="N78" s="57">
        <f t="shared" si="19"/>
        <v>0.11895480747973572</v>
      </c>
      <c r="O78" s="58">
        <f t="shared" si="20"/>
        <v>155.82887062245598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3.045808014545366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70</v>
      </c>
      <c r="I79" s="56">
        <f t="shared" si="15"/>
        <v>1.296</v>
      </c>
      <c r="J79" s="56">
        <f t="shared" si="16"/>
        <v>0.3837718098327161</v>
      </c>
      <c r="K79" s="56">
        <f t="shared" si="17"/>
        <v>0.3837718098327161</v>
      </c>
      <c r="L79" s="56">
        <f t="shared" si="23"/>
        <v>0.011297839284230638</v>
      </c>
      <c r="M79" s="57">
        <f t="shared" si="18"/>
        <v>0.025758672300067904</v>
      </c>
      <c r="N79" s="57">
        <f t="shared" si="19"/>
        <v>0.11908771289906567</v>
      </c>
      <c r="O79" s="58">
        <f t="shared" si="20"/>
        <v>156.00297456858962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3.0512487761760263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70</v>
      </c>
      <c r="I80" s="56">
        <f t="shared" si="15"/>
        <v>1.314</v>
      </c>
      <c r="J80" s="56">
        <f t="shared" si="16"/>
        <v>0.3844573457981793</v>
      </c>
      <c r="K80" s="56">
        <f t="shared" si="17"/>
        <v>0.3844573457981793</v>
      </c>
      <c r="L80" s="56">
        <f t="shared" si="23"/>
        <v>0.011031439598950766</v>
      </c>
      <c r="M80" s="57">
        <f t="shared" si="18"/>
        <v>0.02578600012470451</v>
      </c>
      <c r="N80" s="57">
        <f t="shared" si="19"/>
        <v>0.11921405513039532</v>
      </c>
      <c r="O80" s="58">
        <f t="shared" si="20"/>
        <v>156.1684808447725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3.056449735227638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70</v>
      </c>
      <c r="I81" s="56">
        <f t="shared" si="15"/>
        <v>1.332</v>
      </c>
      <c r="J81" s="56">
        <f t="shared" si="16"/>
        <v>0.3851126666386824</v>
      </c>
      <c r="K81" s="56">
        <f t="shared" si="17"/>
        <v>0.3851126666386824</v>
      </c>
      <c r="L81" s="56">
        <f t="shared" si="23"/>
        <v>0.010774410770578549</v>
      </c>
      <c r="M81" s="57">
        <f t="shared" si="18"/>
        <v>0.02581196889614303</v>
      </c>
      <c r="N81" s="57">
        <f t="shared" si="19"/>
        <v>0.1193341141754185</v>
      </c>
      <c r="O81" s="58">
        <f t="shared" si="20"/>
        <v>156.32575624868724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3.0614214610433947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70</v>
      </c>
      <c r="I82" s="56">
        <f t="shared" si="15"/>
        <v>1.3499999999999999</v>
      </c>
      <c r="J82" s="56">
        <f t="shared" si="16"/>
        <v>0.3857391040914677</v>
      </c>
      <c r="K82" s="56">
        <f t="shared" si="17"/>
        <v>0.3857391040914677</v>
      </c>
      <c r="L82" s="56">
        <f t="shared" si="23"/>
        <v>0.01052631578572387</v>
      </c>
      <c r="M82" s="57">
        <f t="shared" si="18"/>
        <v>0.025836636950675715</v>
      </c>
      <c r="N82" s="57">
        <f t="shared" si="19"/>
        <v>0.11944815973497787</v>
      </c>
      <c r="O82" s="58">
        <f t="shared" si="20"/>
        <v>156.47515408406824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3.0661740571207297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70</v>
      </c>
      <c r="I83" s="56">
        <f t="shared" si="15"/>
        <v>1.3679999999999999</v>
      </c>
      <c r="J83" s="56">
        <f t="shared" si="16"/>
        <v>0.3863379311972119</v>
      </c>
      <c r="K83" s="56">
        <f t="shared" si="17"/>
        <v>0.3863379311972119</v>
      </c>
      <c r="L83" s="56">
        <f t="shared" si="23"/>
        <v>0.010286742956340234</v>
      </c>
      <c r="M83" s="57">
        <f t="shared" si="18"/>
        <v>0.02586006044878004</v>
      </c>
      <c r="N83" s="57">
        <f t="shared" si="19"/>
        <v>0.11955645145067054</v>
      </c>
      <c r="O83" s="58">
        <f t="shared" si="20"/>
        <v>156.61701447720145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3.070717181643548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70</v>
      </c>
      <c r="I84" s="56">
        <f t="shared" si="15"/>
        <v>1.386</v>
      </c>
      <c r="J84" s="56">
        <f t="shared" si="16"/>
        <v>0.386910364887087</v>
      </c>
      <c r="K84" s="56">
        <f t="shared" si="17"/>
        <v>0.386910364887087</v>
      </c>
      <c r="L84" s="56">
        <f t="shared" si="23"/>
        <v>0.010055304169358402</v>
      </c>
      <c r="M84" s="57">
        <f t="shared" si="18"/>
        <v>0.025882293429671525</v>
      </c>
      <c r="N84" s="57">
        <f t="shared" si="19"/>
        <v>0.11965923915705744</v>
      </c>
      <c r="O84" s="58">
        <f t="shared" si="20"/>
        <v>156.751664707314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3.075060067109508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70</v>
      </c>
      <c r="I85" s="56">
        <f t="shared" si="15"/>
        <v>1.404</v>
      </c>
      <c r="J85" s="56">
        <f t="shared" si="16"/>
        <v>0.387457568455798</v>
      </c>
      <c r="K85" s="56">
        <f t="shared" si="17"/>
        <v>0.387457568455798</v>
      </c>
      <c r="L85" s="56">
        <f t="shared" si="23"/>
        <v>0.009831633276560618</v>
      </c>
      <c r="M85" s="57">
        <f t="shared" si="18"/>
        <v>0.0259033878675658</v>
      </c>
      <c r="N85" s="57">
        <f t="shared" si="19"/>
        <v>0.11975676314177437</v>
      </c>
      <c r="O85" s="58">
        <f t="shared" si="20"/>
        <v>156.87941954731602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3.0792115390922183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70</v>
      </c>
      <c r="I86" s="56">
        <f t="shared" si="15"/>
        <v>1.422</v>
      </c>
      <c r="J86" s="56">
        <f t="shared" si="16"/>
        <v>0.38798065392561953</v>
      </c>
      <c r="K86" s="56">
        <f t="shared" si="17"/>
        <v>0.38798065392561953</v>
      </c>
      <c r="L86" s="56">
        <f t="shared" si="23"/>
        <v>0.009615384611939044</v>
      </c>
      <c r="M86" s="57">
        <f t="shared" si="18"/>
        <v>0.02592339372914594</v>
      </c>
      <c r="N86" s="57">
        <f t="shared" si="19"/>
        <v>0.11984925441121562</v>
      </c>
      <c r="O86" s="58">
        <f t="shared" si="20"/>
        <v>157.00058161184137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3.0831800341764932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70</v>
      </c>
      <c r="I87" s="56">
        <f t="shared" si="15"/>
        <v>1.44</v>
      </c>
      <c r="J87" s="56">
        <f t="shared" si="16"/>
        <v>0.3884806843062381</v>
      </c>
      <c r="K87" s="56">
        <f t="shared" si="17"/>
        <v>0.3884806843062381</v>
      </c>
      <c r="L87" s="56">
        <f t="shared" si="23"/>
        <v>0.00940623162507851</v>
      </c>
      <c r="M87" s="57">
        <f t="shared" si="18"/>
        <v>0.025942359031800952</v>
      </c>
      <c r="N87" s="57">
        <f t="shared" si="19"/>
        <v>0.11993693495978247</v>
      </c>
      <c r="O87" s="58">
        <f t="shared" si="20"/>
        <v>157.11544170995938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3.086973617103104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70</v>
      </c>
      <c r="I88" s="56">
        <f t="shared" si="15"/>
        <v>1.458</v>
      </c>
      <c r="J88" s="56">
        <f t="shared" si="16"/>
        <v>0.38895867575499116</v>
      </c>
      <c r="K88" s="56">
        <f t="shared" si="17"/>
        <v>0.38895867575499116</v>
      </c>
      <c r="L88" s="56">
        <f t="shared" si="23"/>
        <v>0.00920386562025465</v>
      </c>
      <c r="M88" s="57">
        <f t="shared" si="18"/>
        <v>0.02596032990226291</v>
      </c>
      <c r="N88" s="57">
        <f t="shared" si="19"/>
        <v>0.12002001804097508</v>
      </c>
      <c r="O88" s="58">
        <f t="shared" si="20"/>
        <v>157.22427920030026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3.0905999971578755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70</v>
      </c>
      <c r="I89" s="56">
        <f t="shared" si="15"/>
        <v>1.476</v>
      </c>
      <c r="J89" s="56">
        <f t="shared" si="16"/>
        <v>0.38941559964189226</v>
      </c>
      <c r="K89" s="56">
        <f t="shared" si="17"/>
        <v>0.38941559964189226</v>
      </c>
      <c r="L89" s="56">
        <f t="shared" si="23"/>
        <v>0.009007994591962035</v>
      </c>
      <c r="M89" s="57">
        <f t="shared" si="18"/>
        <v>0.02597735063532333</v>
      </c>
      <c r="N89" s="57">
        <f t="shared" si="19"/>
        <v>0.12009870843885033</v>
      </c>
      <c r="O89" s="58">
        <f t="shared" si="20"/>
        <v>157.3273623466609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3.094066543838428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70</v>
      </c>
      <c r="I90" s="56">
        <f t="shared" si="15"/>
        <v>1.494</v>
      </c>
      <c r="J90" s="56">
        <f t="shared" si="16"/>
        <v>0.3898523845236419</v>
      </c>
      <c r="K90" s="56">
        <f t="shared" si="17"/>
        <v>0.3898523845236419</v>
      </c>
      <c r="L90" s="56">
        <f t="shared" si="23"/>
        <v>0.008818342148498345</v>
      </c>
      <c r="M90" s="57">
        <f t="shared" si="18"/>
        <v>0.02599346375235662</v>
      </c>
      <c r="N90" s="57">
        <f t="shared" si="19"/>
        <v>0.12017320273858814</v>
      </c>
      <c r="O90" s="58">
        <f t="shared" si="20"/>
        <v>157.42494867244207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3.0973803018304067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70</v>
      </c>
      <c r="I91" s="56">
        <f t="shared" si="15"/>
        <v>1.512</v>
      </c>
      <c r="J91" s="56">
        <f t="shared" si="16"/>
        <v>0.3902699180306312</v>
      </c>
      <c r="K91" s="56">
        <f t="shared" si="17"/>
        <v>0.3902699180306312</v>
      </c>
      <c r="L91" s="56">
        <f t="shared" si="23"/>
        <v>0.008634646516043157</v>
      </c>
      <c r="M91" s="57">
        <f t="shared" si="18"/>
        <v>0.026008710059419012</v>
      </c>
      <c r="N91" s="57">
        <f t="shared" si="19"/>
        <v>0.12024368959509482</v>
      </c>
      <c r="O91" s="58">
        <f t="shared" si="20"/>
        <v>157.5172853125147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3.1005480053236285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70</v>
      </c>
      <c r="I92" s="56">
        <f t="shared" si="15"/>
        <v>1.53</v>
      </c>
      <c r="J92" s="56">
        <f t="shared" si="16"/>
        <v>0.39066904867077723</v>
      </c>
      <c r="K92" s="56">
        <f t="shared" si="17"/>
        <v>0.39066904867077723</v>
      </c>
      <c r="L92" s="56">
        <f t="shared" si="23"/>
        <v>0.008456659616395707</v>
      </c>
      <c r="M92" s="57">
        <f t="shared" si="18"/>
        <v>0.02602312870472737</v>
      </c>
      <c r="N92" s="57">
        <f t="shared" si="19"/>
        <v>0.12031034999873955</v>
      </c>
      <c r="O92" s="58">
        <f t="shared" si="20"/>
        <v>157.60460936133015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3.1035760916972435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70</v>
      </c>
      <c r="I93" s="56">
        <f t="shared" si="15"/>
        <v>1.548</v>
      </c>
      <c r="J93" s="56">
        <f t="shared" si="16"/>
        <v>0.39105058755385264</v>
      </c>
      <c r="K93" s="56">
        <f t="shared" si="17"/>
        <v>0.39105058755385264</v>
      </c>
      <c r="L93" s="56">
        <f t="shared" si="23"/>
        <v>0.008284146212184696</v>
      </c>
      <c r="M93" s="57">
        <f t="shared" si="18"/>
        <v>0.026036757235353467</v>
      </c>
      <c r="N93" s="57">
        <f t="shared" si="19"/>
        <v>0.120373357537464</v>
      </c>
      <c r="O93" s="58">
        <f t="shared" si="20"/>
        <v>157.6871482162798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3.106470714601721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70</v>
      </c>
      <c r="I94" s="56">
        <f t="shared" si="15"/>
        <v>1.566</v>
      </c>
      <c r="J94" s="56">
        <f t="shared" si="16"/>
        <v>0.39141531003981683</v>
      </c>
      <c r="K94" s="56">
        <f t="shared" si="17"/>
        <v>0.39141531003981683</v>
      </c>
      <c r="L94" s="56">
        <f t="shared" si="23"/>
        <v>0.00811688311394404</v>
      </c>
      <c r="M94" s="57">
        <f t="shared" si="18"/>
        <v>0.02604963165299682</v>
      </c>
      <c r="N94" s="57">
        <f t="shared" si="19"/>
        <v>0.1204328786546316</v>
      </c>
      <c r="O94" s="58">
        <f t="shared" si="20"/>
        <v>157.76511991547312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3.1092377564642435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70</v>
      </c>
      <c r="I95" s="56">
        <f t="shared" si="15"/>
        <v>1.5839999999999999</v>
      </c>
      <c r="J95" s="56">
        <f t="shared" si="16"/>
        <v>0.39176395731449465</v>
      </c>
      <c r="K95" s="56">
        <f t="shared" si="17"/>
        <v>0.39176395731449465</v>
      </c>
      <c r="L95" s="56">
        <f t="shared" si="23"/>
        <v>0.007954658443969172</v>
      </c>
      <c r="M95" s="57">
        <f t="shared" si="18"/>
        <v>0.026061786468722606</v>
      </c>
      <c r="N95" s="57">
        <f t="shared" si="19"/>
        <v>0.12048907290209247</v>
      </c>
      <c r="O95" s="58">
        <f t="shared" si="20"/>
        <v>157.838733469249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3.111882840442923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70</v>
      </c>
      <c r="I96" s="56">
        <f t="shared" si="15"/>
        <v>1.6019999999999999</v>
      </c>
      <c r="J96" s="56">
        <f t="shared" si="16"/>
        <v>0.3920972378958083</v>
      </c>
      <c r="K96" s="56">
        <f t="shared" si="17"/>
        <v>0.3920972378958083</v>
      </c>
      <c r="L96" s="56">
        <f t="shared" si="23"/>
        <v>0.00779727095233568</v>
      </c>
      <c r="M96" s="57">
        <f t="shared" si="18"/>
        <v>0.026073254756572725</v>
      </c>
      <c r="N96" s="57">
        <f t="shared" si="19"/>
        <v>0.12054209318803848</v>
      </c>
      <c r="O96" s="58">
        <f t="shared" si="20"/>
        <v>157.9081891848614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3.114411341854133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70</v>
      </c>
      <c r="I97" s="56">
        <f t="shared" si="15"/>
        <v>1.6199999999999999</v>
      </c>
      <c r="J97" s="56">
        <f t="shared" si="16"/>
        <v>0.3924158290736207</v>
      </c>
      <c r="K97" s="56">
        <f t="shared" si="17"/>
        <v>0.3924158290736207</v>
      </c>
      <c r="L97" s="56">
        <f t="shared" si="23"/>
        <v>0.007644529380882062</v>
      </c>
      <c r="M97" s="57">
        <f t="shared" si="18"/>
        <v>0.02608406820597548</v>
      </c>
      <c r="N97" s="57">
        <f t="shared" si="19"/>
        <v>0.1205920860193041</v>
      </c>
      <c r="O97" s="58">
        <f t="shared" si="20"/>
        <v>157.97367898389012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3.1168283990961805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70</v>
      </c>
      <c r="I98" s="56">
        <f t="shared" si="15"/>
        <v>1.638</v>
      </c>
      <c r="J98" s="56">
        <f t="shared" si="16"/>
        <v>0.3927203782861187</v>
      </c>
      <c r="K98" s="56">
        <f t="shared" si="17"/>
        <v>0.3927203782861187</v>
      </c>
      <c r="L98" s="56">
        <f t="shared" si="23"/>
        <v>0.007496251871336025</v>
      </c>
      <c r="M98" s="57">
        <f t="shared" si="18"/>
        <v>0.026094257172895898</v>
      </c>
      <c r="N98" s="57">
        <f t="shared" si="19"/>
        <v>0.1206391917378451</v>
      </c>
      <c r="O98" s="58">
        <f t="shared" si="20"/>
        <v>158.03538671202335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3.1191389240915135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70</v>
      </c>
      <c r="I99" s="56">
        <f t="shared" si="15"/>
        <v>1.656</v>
      </c>
      <c r="J99" s="56">
        <f t="shared" si="16"/>
        <v>0.3930115044355307</v>
      </c>
      <c r="K99" s="56">
        <f t="shared" si="17"/>
        <v>0.3930115044355307</v>
      </c>
      <c r="L99" s="56">
        <f t="shared" si="23"/>
        <v>0.007352265414104027</v>
      </c>
      <c r="M99" s="57">
        <f t="shared" si="18"/>
        <v>0.026103850729681816</v>
      </c>
      <c r="N99" s="57">
        <f t="shared" si="19"/>
        <v>0.12068354475118731</v>
      </c>
      <c r="O99" s="58">
        <f t="shared" si="20"/>
        <v>158.09348844094254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3.1213476122686856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70</v>
      </c>
      <c r="I100" s="56">
        <f t="shared" si="15"/>
        <v>1.674</v>
      </c>
      <c r="J100" s="56">
        <f t="shared" si="16"/>
        <v>0.3932897991458544</v>
      </c>
      <c r="K100" s="56">
        <f t="shared" si="17"/>
        <v>0.3932897991458544</v>
      </c>
      <c r="L100" s="56">
        <f t="shared" si="23"/>
        <v>0.007212405334550516</v>
      </c>
      <c r="M100" s="57">
        <f t="shared" si="18"/>
        <v>0.026112876713573416</v>
      </c>
      <c r="N100" s="57">
        <f t="shared" si="19"/>
        <v>0.12072527375669631</v>
      </c>
      <c r="O100" s="58">
        <f t="shared" si="20"/>
        <v>158.14815276211152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3.1234589521043645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70</v>
      </c>
      <c r="I101" s="56">
        <f t="shared" si="15"/>
        <v>1.692</v>
      </c>
      <c r="J101" s="56">
        <f t="shared" si="16"/>
        <v>0.39355582796514993</v>
      </c>
      <c r="K101" s="56">
        <f t="shared" si="17"/>
        <v>0.39355582796514993</v>
      </c>
      <c r="L101" s="56">
        <f t="shared" si="23"/>
        <v>0.0070765148138702575</v>
      </c>
      <c r="M101" s="57">
        <f t="shared" si="18"/>
        <v>0.026121361773853834</v>
      </c>
      <c r="N101" s="57">
        <f t="shared" si="19"/>
        <v>0.12076450195956463</v>
      </c>
      <c r="O101" s="58">
        <f t="shared" si="20"/>
        <v>158.19954107233647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3.1254772342447765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70</v>
      </c>
      <c r="I102" s="56">
        <f t="shared" si="15"/>
        <v>1.71</v>
      </c>
      <c r="J102" s="56">
        <f t="shared" si="16"/>
        <v>0.39381013151484184</v>
      </c>
      <c r="K102" s="56">
        <f t="shared" si="17"/>
        <v>0.39381013151484184</v>
      </c>
      <c r="L102" s="56">
        <f t="shared" si="23"/>
        <v>0.006944444441907357</v>
      </c>
      <c r="M102" s="57">
        <f t="shared" si="18"/>
        <v>0.026129331417627674</v>
      </c>
      <c r="N102" s="57">
        <f t="shared" si="19"/>
        <v>0.12080134728445525</v>
      </c>
      <c r="O102" s="58">
        <f t="shared" si="20"/>
        <v>158.2478078510154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3.127406560225119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70</v>
      </c>
      <c r="I103" s="56">
        <f t="shared" si="15"/>
        <v>1.728</v>
      </c>
      <c r="J103" s="56">
        <f t="shared" si="16"/>
        <v>0.39405322658836495</v>
      </c>
      <c r="K103" s="56">
        <f t="shared" si="17"/>
        <v>0.39405322658836495</v>
      </c>
      <c r="L103" s="56">
        <f t="shared" si="23"/>
        <v>0.006816051799500958</v>
      </c>
      <c r="M103" s="57">
        <f t="shared" si="18"/>
        <v>0.0261368100542219</v>
      </c>
      <c r="N103" s="57">
        <f t="shared" si="19"/>
        <v>0.12083592258077622</v>
      </c>
      <c r="O103" s="58">
        <f t="shared" si="20"/>
        <v>158.2931009290447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3.1292508508046626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70</v>
      </c>
      <c r="I104" s="56">
        <f t="shared" si="15"/>
        <v>1.746</v>
      </c>
      <c r="J104" s="56">
        <f t="shared" si="16"/>
        <v>0.3942856072013875</v>
      </c>
      <c r="K104" s="56">
        <f t="shared" si="17"/>
        <v>0.3942856072013875</v>
      </c>
      <c r="L104" s="56">
        <f t="shared" si="23"/>
        <v>0.006691201068142625</v>
      </c>
      <c r="M104" s="57">
        <f t="shared" si="18"/>
        <v>0.026143821038210283</v>
      </c>
      <c r="N104" s="57">
        <f t="shared" si="19"/>
        <v>0.12086833582159169</v>
      </c>
      <c r="O104" s="58">
        <f t="shared" si="20"/>
        <v>158.33556174938897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3.1310138539344856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70</v>
      </c>
      <c r="I105" s="56">
        <f t="shared" si="15"/>
        <v>1.764</v>
      </c>
      <c r="J105" s="56">
        <f t="shared" si="16"/>
        <v>0.39450774559574514</v>
      </c>
      <c r="K105" s="56">
        <f t="shared" si="17"/>
        <v>0.39450774559574514</v>
      </c>
      <c r="L105" s="56">
        <f t="shared" si="23"/>
        <v>0.00656976266491617</v>
      </c>
      <c r="M105" s="57">
        <f t="shared" si="18"/>
        <v>0.026150386711068136</v>
      </c>
      <c r="N105" s="57">
        <f t="shared" si="19"/>
        <v>0.12089869029620033</v>
      </c>
      <c r="O105" s="58">
        <f t="shared" si="20"/>
        <v>158.37532561935623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3.1326991523740277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70</v>
      </c>
      <c r="I106" s="56">
        <f t="shared" si="15"/>
        <v>1.782</v>
      </c>
      <c r="J106" s="56">
        <f t="shared" si="16"/>
        <v>0.3947200931991275</v>
      </c>
      <c r="K106" s="56">
        <f t="shared" si="17"/>
        <v>0.3947200931991275</v>
      </c>
      <c r="L106" s="56">
        <f t="shared" si="23"/>
        <v>0.006451612900859326</v>
      </c>
      <c r="M106" s="57">
        <f t="shared" si="18"/>
        <v>0.0261565284414693</v>
      </c>
      <c r="N106" s="57">
        <f t="shared" si="19"/>
        <v>0.12092708479643688</v>
      </c>
      <c r="O106" s="58">
        <f t="shared" si="20"/>
        <v>158.4125219546494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3.13431017097194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70</v>
      </c>
      <c r="I107" s="56">
        <f t="shared" si="15"/>
        <v>1.8</v>
      </c>
      <c r="J107" s="56">
        <f t="shared" si="16"/>
        <v>0.3949230815424644</v>
      </c>
      <c r="K107" s="56">
        <f t="shared" si="17"/>
        <v>0.3949230815424644</v>
      </c>
      <c r="L107" s="56">
        <f t="shared" si="23"/>
        <v>0.0063366336610398075</v>
      </c>
      <c r="M107" s="57">
        <f t="shared" si="18"/>
        <v>0.026162266664240895</v>
      </c>
      <c r="N107" s="57">
        <f t="shared" si="19"/>
        <v>0.12095361379676788</v>
      </c>
      <c r="O107" s="58">
        <f t="shared" si="20"/>
        <v>158.44727451528908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3.1358501836260344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70</v>
      </c>
      <c r="I108" s="56">
        <f t="shared" si="15"/>
        <v>1.818</v>
      </c>
      <c r="J108" s="56">
        <f t="shared" si="16"/>
        <v>0.39511712313688035</v>
      </c>
      <c r="K108" s="56">
        <f t="shared" si="17"/>
        <v>0.39511712313688035</v>
      </c>
      <c r="L108" s="56">
        <f t="shared" si="23"/>
        <v>0.006224712104777461</v>
      </c>
      <c r="M108" s="57">
        <f t="shared" si="18"/>
        <v>0.026167620917995377</v>
      </c>
      <c r="N108" s="57">
        <f t="shared" si="19"/>
        <v>0.12097836762827265</v>
      </c>
      <c r="O108" s="58">
        <f t="shared" si="20"/>
        <v>158.4797016335258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3.137322319936467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70</v>
      </c>
      <c r="I109" s="56">
        <f t="shared" si="15"/>
        <v>1.8359999999999999</v>
      </c>
      <c r="J109" s="56">
        <f t="shared" si="16"/>
        <v>0.3953026123119948</v>
      </c>
      <c r="K109" s="56">
        <f t="shared" si="17"/>
        <v>0.3953026123119948</v>
      </c>
      <c r="L109" s="56">
        <f t="shared" si="23"/>
        <v>0.006115740384570959</v>
      </c>
      <c r="M109" s="57">
        <f t="shared" si="18"/>
        <v>0.026172609881461983</v>
      </c>
      <c r="N109" s="57">
        <f t="shared" si="19"/>
        <v>0.1210014326466111</v>
      </c>
      <c r="O109" s="58">
        <f t="shared" si="20"/>
        <v>158.50991643387488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3.138729571565688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70</v>
      </c>
      <c r="I110" s="56">
        <f t="shared" si="15"/>
        <v>1.8539999999999999</v>
      </c>
      <c r="J110" s="56">
        <f t="shared" si="16"/>
        <v>0.3954799260172767</v>
      </c>
      <c r="K110" s="56">
        <f t="shared" si="17"/>
        <v>0.3954799260172767</v>
      </c>
      <c r="L110" s="56">
        <f t="shared" si="23"/>
        <v>0.006009615382402792</v>
      </c>
      <c r="M110" s="57">
        <f t="shared" si="18"/>
        <v>0.026177251408542268</v>
      </c>
      <c r="N110" s="57">
        <f t="shared" si="19"/>
        <v>0.12102289139409275</v>
      </c>
      <c r="O110" s="58">
        <f t="shared" si="20"/>
        <v>158.53802704542463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3.1400747983180692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70</v>
      </c>
      <c r="I111" s="56">
        <f t="shared" si="15"/>
        <v>1.8719999999999999</v>
      </c>
      <c r="J111" s="56">
        <f t="shared" si="16"/>
        <v>0.3956494245880767</v>
      </c>
      <c r="K111" s="56">
        <f t="shared" si="17"/>
        <v>0.3956494245880767</v>
      </c>
      <c r="L111" s="56">
        <f t="shared" si="23"/>
        <v>0.005906238462201521</v>
      </c>
      <c r="M111" s="57">
        <f t="shared" si="18"/>
        <v>0.02618156256211612</v>
      </c>
      <c r="N111" s="57">
        <f t="shared" si="19"/>
        <v>0.12104282275596912</v>
      </c>
      <c r="O111" s="58">
        <f t="shared" si="20"/>
        <v>158.56413680657647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3.1413607339515726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70</v>
      </c>
      <c r="I112" s="56">
        <f t="shared" si="15"/>
        <v>1.89</v>
      </c>
      <c r="J112" s="56">
        <f t="shared" si="16"/>
        <v>0.3958114524778981</v>
      </c>
      <c r="K112" s="56">
        <f t="shared" si="17"/>
        <v>0.3958114524778981</v>
      </c>
      <c r="L112" s="56">
        <f t="shared" si="23"/>
        <v>0.0058055152373362616</v>
      </c>
      <c r="M112" s="57">
        <f t="shared" si="18"/>
        <v>0.026185559646626663</v>
      </c>
      <c r="N112" s="57">
        <f t="shared" si="19"/>
        <v>0.12106130211108025</v>
      </c>
      <c r="O112" s="58">
        <f t="shared" si="20"/>
        <v>158.58834446238973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3.1425899917332716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70</v>
      </c>
      <c r="I113" s="56">
        <f t="shared" si="15"/>
        <v>1.908</v>
      </c>
      <c r="J113" s="56">
        <f t="shared" si="16"/>
        <v>0.3959663389583922</v>
      </c>
      <c r="K113" s="56">
        <f t="shared" si="17"/>
        <v>0.3959663389583922</v>
      </c>
      <c r="L113" s="56">
        <f t="shared" si="23"/>
        <v>0.005707355352105882</v>
      </c>
      <c r="M113" s="57">
        <f t="shared" si="18"/>
        <v>0.02618925823947317</v>
      </c>
      <c r="N113" s="57">
        <f t="shared" si="19"/>
        <v>0.12107840147699107</v>
      </c>
      <c r="O113" s="58">
        <f t="shared" si="20"/>
        <v>158.61074435470763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3.1437650697500072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70</v>
      </c>
      <c r="I114" s="56">
        <f t="shared" si="15"/>
        <v>1.926</v>
      </c>
      <c r="J114" s="56">
        <f t="shared" si="16"/>
        <v>0.39611439878850085</v>
      </c>
      <c r="K114" s="56">
        <f t="shared" si="17"/>
        <v>0.39611439878850085</v>
      </c>
      <c r="L114" s="56">
        <f t="shared" si="23"/>
        <v>0.005611672276265641</v>
      </c>
      <c r="M114" s="57">
        <f t="shared" si="18"/>
        <v>0.02619267322124248</v>
      </c>
      <c r="N114" s="57">
        <f t="shared" si="19"/>
        <v>0.12109418964975716</v>
      </c>
      <c r="O114" s="58">
        <f t="shared" si="20"/>
        <v>158.63142660524846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3.144888355984981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70</v>
      </c>
      <c r="I115" s="56">
        <f t="shared" si="15"/>
        <v>1.944</v>
      </c>
      <c r="J115" s="56">
        <f t="shared" si="16"/>
        <v>0.3962559328541076</v>
      </c>
      <c r="K115" s="56">
        <f t="shared" si="17"/>
        <v>0.3962559328541076</v>
      </c>
      <c r="L115" s="56">
        <f t="shared" si="23"/>
        <v>0.005518383111707129</v>
      </c>
      <c r="M115" s="57">
        <f t="shared" si="18"/>
        <v>0.026195818804809902</v>
      </c>
      <c r="N115" s="57">
        <f t="shared" si="19"/>
        <v>0.12110873233846463</v>
      </c>
      <c r="O115" s="58">
        <f t="shared" si="20"/>
        <v>158.65047729185045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3.145962133170589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70</v>
      </c>
      <c r="I116" s="56">
        <f t="shared" si="15"/>
        <v>1.962</v>
      </c>
      <c r="J116" s="56">
        <f t="shared" si="16"/>
        <v>0.39639122877949423</v>
      </c>
      <c r="K116" s="56">
        <f t="shared" si="17"/>
        <v>0.39639122877949423</v>
      </c>
      <c r="L116" s="56">
        <f t="shared" si="23"/>
        <v>0.00542740841047448</v>
      </c>
      <c r="M116" s="57">
        <f t="shared" si="18"/>
        <v>0.02619870856334102</v>
      </c>
      <c r="N116" s="57">
        <f t="shared" si="19"/>
        <v>0.12112209229468802</v>
      </c>
      <c r="O116" s="58">
        <f t="shared" si="20"/>
        <v>158.66797861805964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3.1469885834273748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70</v>
      </c>
      <c r="I117" s="56">
        <f t="shared" si="15"/>
        <v>1.98</v>
      </c>
      <c r="J117" s="56">
        <f t="shared" si="16"/>
        <v>0.3965205615118492</v>
      </c>
      <c r="K117" s="56">
        <f t="shared" si="17"/>
        <v>0.3965205615118492</v>
      </c>
      <c r="L117" s="56">
        <f t="shared" si="23"/>
        <v>0.00533867200336135</v>
      </c>
      <c r="M117" s="57">
        <f t="shared" si="18"/>
        <v>0.02620135545722626</v>
      </c>
      <c r="N117" s="57">
        <f t="shared" si="19"/>
        <v>0.1211343294370146</v>
      </c>
      <c r="O117" s="58">
        <f t="shared" si="20"/>
        <v>158.68400907625465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3.1479697926985133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70</v>
      </c>
      <c r="I118" s="56">
        <f t="shared" si="15"/>
        <v>1.998</v>
      </c>
      <c r="J118" s="56">
        <f t="shared" si="16"/>
        <v>0.39664419388001265</v>
      </c>
      <c r="K118" s="56">
        <f t="shared" si="17"/>
        <v>0.39664419388001265</v>
      </c>
      <c r="L118" s="56">
        <f t="shared" si="23"/>
        <v>0.005252100838389323</v>
      </c>
      <c r="M118" s="57">
        <f t="shared" si="18"/>
        <v>0.026203771859980022</v>
      </c>
      <c r="N118" s="57">
        <f t="shared" si="19"/>
        <v>0.12114550097078142</v>
      </c>
      <c r="O118" s="58">
        <f t="shared" si="20"/>
        <v>158.69864360450018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3.1489077549888465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70</v>
      </c>
      <c r="I119" s="56">
        <f t="shared" si="15"/>
        <v>2.016</v>
      </c>
      <c r="J119" s="56">
        <f t="shared" si="16"/>
        <v>0.39676237712859463</v>
      </c>
      <c r="K119" s="56">
        <f t="shared" si="17"/>
        <v>0.39676237712859463</v>
      </c>
      <c r="L119" s="56">
        <f t="shared" si="23"/>
        <v>0.005167624828520307</v>
      </c>
      <c r="M119" s="57">
        <f t="shared" si="18"/>
        <v>0.02620596958313615</v>
      </c>
      <c r="N119" s="57">
        <f t="shared" si="19"/>
        <v>0.12115566150317221</v>
      </c>
      <c r="O119" s="58">
        <f t="shared" si="20"/>
        <v>158.71195373732223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3.1498043764170833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70</v>
      </c>
      <c r="I120" s="56">
        <f t="shared" si="15"/>
        <v>2.034</v>
      </c>
      <c r="J120" s="56">
        <f t="shared" si="16"/>
        <v>0.3968753514285525</v>
      </c>
      <c r="K120" s="56">
        <f t="shared" si="17"/>
        <v>0.3968753514285525</v>
      </c>
      <c r="L120" s="56">
        <f t="shared" si="23"/>
        <v>0.0050851767080027895</v>
      </c>
      <c r="M120" s="57">
        <f t="shared" si="18"/>
        <v>0.02620795990017147</v>
      </c>
      <c r="N120" s="57">
        <f t="shared" si="19"/>
        <v>0.12116486315382094</v>
      </c>
      <c r="O120" s="58">
        <f t="shared" si="20"/>
        <v>158.72400775059702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3.1506614790893965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70</v>
      </c>
      <c r="I121" s="56">
        <f t="shared" si="15"/>
        <v>2.052</v>
      </c>
      <c r="J121" s="56">
        <f t="shared" si="16"/>
        <v>0.396983346365264</v>
      </c>
      <c r="K121" s="56">
        <f t="shared" si="17"/>
        <v>0.396983346365264</v>
      </c>
      <c r="L121" s="56">
        <f t="shared" si="23"/>
        <v>0.005004691896795575</v>
      </c>
      <c r="M121" s="57">
        <f t="shared" si="18"/>
        <v>0.026209753569488726</v>
      </c>
      <c r="N121" s="57">
        <f t="shared" si="19"/>
        <v>0.12117315566106668</v>
      </c>
      <c r="O121" s="58">
        <f t="shared" si="20"/>
        <v>158.73487080074275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3.15148080480229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70</v>
      </c>
      <c r="I122" s="56">
        <f t="shared" si="15"/>
        <v>2.07</v>
      </c>
      <c r="J122" s="56">
        <f t="shared" si="16"/>
        <v>0.39708658140508857</v>
      </c>
      <c r="K122" s="56">
        <f t="shared" si="17"/>
        <v>0.39708658140508857</v>
      </c>
      <c r="L122" s="56">
        <f t="shared" si="23"/>
        <v>0.0049261083725526435</v>
      </c>
      <c r="M122" s="57">
        <f t="shared" si="18"/>
        <v>0.026211360856489858</v>
      </c>
      <c r="N122" s="57">
        <f t="shared" si="19"/>
        <v>0.12118058648400304</v>
      </c>
      <c r="O122" s="58">
        <f t="shared" si="20"/>
        <v>158.7446050584033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3.152264018582265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70</v>
      </c>
      <c r="I123" s="56">
        <f t="shared" si="15"/>
        <v>2.088</v>
      </c>
      <c r="J123" s="56">
        <f t="shared" si="16"/>
        <v>0.39718526634136536</v>
      </c>
      <c r="K123" s="56">
        <f t="shared" si="17"/>
        <v>0.39718526634136536</v>
      </c>
      <c r="L123" s="56">
        <f t="shared" si="23"/>
        <v>0.00484936654968982</v>
      </c>
      <c r="M123" s="57">
        <f t="shared" si="18"/>
        <v>0.026212791554770368</v>
      </c>
      <c r="N123" s="57">
        <f t="shared" si="19"/>
        <v>0.121187200900464</v>
      </c>
      <c r="O123" s="58">
        <f t="shared" si="20"/>
        <v>158.75326983680762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3.153012712069469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70</v>
      </c>
      <c r="I124" s="56">
        <f t="shared" si="15"/>
        <v>2.106</v>
      </c>
      <c r="J124" s="56">
        <f t="shared" si="16"/>
        <v>0.39727960172075305</v>
      </c>
      <c r="K124" s="56">
        <f t="shared" si="17"/>
        <v>0.39727960172075305</v>
      </c>
      <c r="L124" s="56">
        <f t="shared" si="23"/>
        <v>0.004774409165087806</v>
      </c>
      <c r="M124" s="57">
        <f t="shared" si="18"/>
        <v>0.0262140550064646</v>
      </c>
      <c r="N124" s="57">
        <f t="shared" si="19"/>
        <v>0.12119304210108459</v>
      </c>
      <c r="O124" s="58">
        <f t="shared" si="20"/>
        <v>158.76092171498783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3.153728406752216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70</v>
      </c>
      <c r="I125" s="56">
        <f t="shared" si="15"/>
        <v>2.124</v>
      </c>
      <c r="J125" s="56">
        <f t="shared" si="16"/>
        <v>0.3973697792507792</v>
      </c>
      <c r="K125" s="56">
        <f t="shared" si="17"/>
        <v>0.3973697792507792</v>
      </c>
      <c r="L125" s="56">
        <f t="shared" si="23"/>
        <v>0.004701181170017624</v>
      </c>
      <c r="M125" s="57">
        <f t="shared" si="18"/>
        <v>0.026215160121771598</v>
      </c>
      <c r="N125" s="57">
        <f t="shared" si="19"/>
        <v>0.1211981512795728</v>
      </c>
      <c r="O125" s="58">
        <f t="shared" si="20"/>
        <v>158.76761465603403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3.154412557058939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70</v>
      </c>
      <c r="I126" s="56">
        <f t="shared" si="15"/>
        <v>2.142</v>
      </c>
      <c r="J126" s="56">
        <f t="shared" si="16"/>
        <v>0.39745598218942635</v>
      </c>
      <c r="K126" s="56">
        <f t="shared" si="17"/>
        <v>0.39745598218942635</v>
      </c>
      <c r="L126" s="56">
        <f t="shared" si="23"/>
        <v>0.00462962962790329</v>
      </c>
      <c r="M126" s="57">
        <f t="shared" si="18"/>
        <v>0.02621611539769034</v>
      </c>
      <c r="N126" s="57">
        <f t="shared" si="19"/>
        <v>0.12120256771932657</v>
      </c>
      <c r="O126" s="58">
        <f t="shared" si="20"/>
        <v>158.77340012056115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3.1550665533138678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70</v>
      </c>
      <c r="I127" s="56">
        <f t="shared" si="15"/>
        <v>2.16</v>
      </c>
      <c r="J127" s="56">
        <f t="shared" si="16"/>
        <v>0.39753838571754735</v>
      </c>
      <c r="K127" s="56">
        <f t="shared" si="17"/>
        <v>0.39753838571754735</v>
      </c>
      <c r="L127" s="56">
        <f t="shared" si="23"/>
        <v>0.004559703617563297</v>
      </c>
      <c r="M127" s="57">
        <f t="shared" si="18"/>
        <v>0.026216928935992655</v>
      </c>
      <c r="N127" s="57">
        <f t="shared" si="19"/>
        <v>0.12120632887652637</v>
      </c>
      <c r="O127" s="58">
        <f t="shared" si="20"/>
        <v>158.7783271755587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3.1556917245624345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70</v>
      </c>
      <c r="I128" s="56">
        <f t="shared" si="15"/>
        <v>2.178</v>
      </c>
      <c r="J128" s="56">
        <f t="shared" si="16"/>
        <v>0.39761715729486674</v>
      </c>
      <c r="K128" s="56">
        <f t="shared" si="17"/>
        <v>0.39761715729486674</v>
      </c>
      <c r="L128" s="56">
        <f t="shared" si="23"/>
        <v>0.004491354141597102</v>
      </c>
      <c r="M128" s="57">
        <f t="shared" si="18"/>
        <v>0.02621760846046141</v>
      </c>
      <c r="N128" s="57">
        <f t="shared" si="19"/>
        <v>0.12120947045983083</v>
      </c>
      <c r="O128" s="58">
        <f t="shared" si="20"/>
        <v>158.78244259879102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3.1562893412721458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70</v>
      </c>
      <c r="I129" s="56">
        <f t="shared" si="15"/>
        <v>2.1959999999999997</v>
      </c>
      <c r="J129" s="56">
        <f t="shared" si="16"/>
        <v>0.3976924570002904</v>
      </c>
      <c r="K129" s="56">
        <f t="shared" si="17"/>
        <v>0.3976924570002904</v>
      </c>
      <c r="L129" s="56">
        <f t="shared" si="23"/>
        <v>0.004424534039605518</v>
      </c>
      <c r="M129" s="57">
        <f t="shared" si="18"/>
        <v>0.02621816133342072</v>
      </c>
      <c r="N129" s="57">
        <f t="shared" si="19"/>
        <v>0.12121202650679941</v>
      </c>
      <c r="O129" s="58">
        <f t="shared" si="20"/>
        <v>158.7857909789096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3.156860617914418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70</v>
      </c>
      <c r="I130" s="56">
        <f t="shared" si="15"/>
        <v>2.214</v>
      </c>
      <c r="J130" s="56">
        <f t="shared" si="16"/>
        <v>0.3977644378572166</v>
      </c>
      <c r="K130" s="56">
        <f t="shared" si="17"/>
        <v>0.3977644378572166</v>
      </c>
      <c r="L130" s="56">
        <f t="shared" si="23"/>
        <v>0.00435919790595507</v>
      </c>
      <c r="M130" s="57">
        <f t="shared" si="18"/>
        <v>0.026218594571584587</v>
      </c>
      <c r="N130" s="57">
        <f t="shared" si="19"/>
        <v>0.12121402945716406</v>
      </c>
      <c r="O130" s="58">
        <f t="shared" si="20"/>
        <v>158.7884148114377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3.157406715432614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70</v>
      </c>
      <c r="I131" s="56">
        <f t="shared" si="15"/>
        <v>2.2319999999999998</v>
      </c>
      <c r="J131" s="56">
        <f t="shared" si="16"/>
        <v>0.3978332461445093</v>
      </c>
      <c r="K131" s="56">
        <f t="shared" si="17"/>
        <v>0.3978332461445093</v>
      </c>
      <c r="L131" s="56">
        <f t="shared" si="23"/>
        <v>0.004295302011815719</v>
      </c>
      <c r="M131" s="57">
        <f t="shared" si="18"/>
        <v>0.026218914861249283</v>
      </c>
      <c r="N131" s="57">
        <f t="shared" si="19"/>
        <v>0.12121551022306648</v>
      </c>
      <c r="O131" s="58">
        <f t="shared" si="20"/>
        <v>158.7903545907801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3.157928743601302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70</v>
      </c>
      <c r="I132" s="56">
        <f t="shared" si="15"/>
        <v>2.25</v>
      </c>
      <c r="J132" s="56">
        <f t="shared" si="16"/>
        <v>0.397899021693764</v>
      </c>
      <c r="K132" s="56">
        <f t="shared" si="17"/>
        <v>0.397899021693764</v>
      </c>
      <c r="L132" s="56">
        <f t="shared" si="23"/>
        <v>0.004232804231219491</v>
      </c>
      <c r="M132" s="57">
        <f t="shared" si="18"/>
        <v>0.026219128572854154</v>
      </c>
      <c r="N132" s="57">
        <f t="shared" si="19"/>
        <v>0.12121649825637609</v>
      </c>
      <c r="O132" s="58">
        <f t="shared" si="20"/>
        <v>158.79164889840865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3.158427763281531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70</v>
      </c>
      <c r="I133" s="56">
        <f t="shared" si="15"/>
        <v>2.268</v>
      </c>
      <c r="J133" s="56">
        <f t="shared" si="16"/>
        <v>0.39796189817347294</v>
      </c>
      <c r="K133" s="56">
        <f t="shared" si="17"/>
        <v>0.39796189817347294</v>
      </c>
      <c r="L133" s="56">
        <f t="shared" si="23"/>
        <v>0.004171663970904169</v>
      </c>
      <c r="M133" s="57">
        <f t="shared" si="18"/>
        <v>0.026219241774935106</v>
      </c>
      <c r="N133" s="57">
        <f t="shared" si="19"/>
        <v>0.12121702161319974</v>
      </c>
      <c r="O133" s="58">
        <f t="shared" si="20"/>
        <v>158.79233448736878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3.158904788576702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70</v>
      </c>
      <c r="I134" s="56">
        <f t="shared" si="15"/>
        <v>2.286</v>
      </c>
      <c r="J134" s="56">
        <f t="shared" si="16"/>
        <v>0.39802200336066446</v>
      </c>
      <c r="K134" s="56">
        <f t="shared" si="17"/>
        <v>0.39802200336066446</v>
      </c>
      <c r="L134" s="56">
        <f t="shared" si="23"/>
        <v>0.00411184210372175</v>
      </c>
      <c r="M134" s="57">
        <f t="shared" si="18"/>
        <v>0.02621926024749377</v>
      </c>
      <c r="N134" s="57">
        <f t="shared" si="19"/>
        <v>0.12121710701569008</v>
      </c>
      <c r="O134" s="58">
        <f t="shared" si="20"/>
        <v>158.79244636324756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3.1593607888934194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70</v>
      </c>
      <c r="I135" s="56">
        <f aca="true" t="shared" si="27" ref="I135:I150">A135*B135</f>
        <v>2.304</v>
      </c>
      <c r="J135" s="56">
        <f aca="true" t="shared" si="28" ref="J135:J150">B135*C135*H135</f>
        <v>0.3980794594005708</v>
      </c>
      <c r="K135" s="56">
        <f aca="true" t="shared" si="29" ref="K135:K152">IF($E$3="矢板",I135,IF(A135&lt;=200,I135,IF(A135&lt;300,MAX(I$27,J135),J135)))</f>
        <v>0.3980794594005708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0.02621918949480515</v>
      </c>
      <c r="N135" s="57">
        <f aca="true" t="shared" si="31" ref="N135:N150">M135/($B$3/10)*100</f>
        <v>0.12121677991125818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158.79201786174113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3.1597966909115125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70</v>
      </c>
      <c r="I136" s="56">
        <f t="shared" si="27"/>
        <v>2.322</v>
      </c>
      <c r="J136" s="56">
        <f t="shared" si="28"/>
        <v>0.3981343830548506</v>
      </c>
      <c r="K136" s="56">
        <f t="shared" si="29"/>
        <v>0.3981343830548506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0.0262190347576854</v>
      </c>
      <c r="N136" s="57">
        <f t="shared" si="31"/>
        <v>0.12121606452928986</v>
      </c>
      <c r="O136" s="58">
        <f t="shared" si="32"/>
        <v>158.79108072295247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3.160213380467225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70</v>
      </c>
      <c r="I137" s="56">
        <f t="shared" si="27"/>
        <v>2.34</v>
      </c>
      <c r="J137" s="56">
        <f t="shared" si="28"/>
        <v>0.39818688593887036</v>
      </c>
      <c r="K137" s="56">
        <f t="shared" si="29"/>
        <v>0.39818688593887036</v>
      </c>
      <c r="L137" s="56">
        <f t="shared" si="35"/>
        <v>0.003939916275299444</v>
      </c>
      <c r="M137" s="57">
        <f t="shared" si="30"/>
        <v>0.026218801025241042</v>
      </c>
      <c r="N137" s="57">
        <f t="shared" si="31"/>
        <v>0.12121498393546482</v>
      </c>
      <c r="O137" s="58">
        <f t="shared" si="32"/>
        <v>158.78966516254826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3.1606117043534034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70</v>
      </c>
      <c r="I138" s="56">
        <f t="shared" si="27"/>
        <v>2.358</v>
      </c>
      <c r="J138" s="56">
        <f t="shared" si="28"/>
        <v>0.3982370747485288</v>
      </c>
      <c r="K138" s="56">
        <f t="shared" si="29"/>
        <v>0.3982370747485288</v>
      </c>
      <c r="L138" s="56">
        <f t="shared" si="35"/>
        <v>0.003885003883543962</v>
      </c>
      <c r="M138" s="57">
        <f t="shared" si="30"/>
        <v>0.026218493046119912</v>
      </c>
      <c r="N138" s="57">
        <f t="shared" si="31"/>
        <v>0.12121356008377213</v>
      </c>
      <c r="O138" s="58">
        <f t="shared" si="32"/>
        <v>158.78779993989852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3.160992472040342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70</v>
      </c>
      <c r="I139" s="56">
        <f t="shared" si="27"/>
        <v>2.376</v>
      </c>
      <c r="J139" s="56">
        <f t="shared" si="28"/>
        <v>0.3982850514770831</v>
      </c>
      <c r="K139" s="56">
        <f t="shared" si="29"/>
        <v>0.3982850514770831</v>
      </c>
      <c r="L139" s="56">
        <f t="shared" si="35"/>
        <v>0.003831234134855591</v>
      </c>
      <c r="M139" s="57">
        <f t="shared" si="30"/>
        <v>0.026218115339283678</v>
      </c>
      <c r="N139" s="57">
        <f t="shared" si="31"/>
        <v>0.12121181386631379</v>
      </c>
      <c r="O139" s="58">
        <f t="shared" si="32"/>
        <v>158.78551242331844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3.1613564573207826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70</v>
      </c>
      <c r="I140" s="56">
        <f t="shared" si="27"/>
        <v>2.394</v>
      </c>
      <c r="J140" s="56">
        <f t="shared" si="28"/>
        <v>0.39833091362241857</v>
      </c>
      <c r="K140" s="56">
        <f t="shared" si="29"/>
        <v>0.39833091362241857</v>
      </c>
      <c r="L140" s="56">
        <f t="shared" si="35"/>
        <v>0.0037785754756235654</v>
      </c>
      <c r="M140" s="57">
        <f t="shared" si="30"/>
        <v>0.026217672204320926</v>
      </c>
      <c r="N140" s="57">
        <f t="shared" si="31"/>
        <v>0.12120976516098439</v>
      </c>
      <c r="O140" s="58">
        <f t="shared" si="32"/>
        <v>158.7828286525278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3.161704399882407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70</v>
      </c>
      <c r="I141" s="56">
        <f t="shared" si="27"/>
        <v>2.412</v>
      </c>
      <c r="J141" s="56">
        <f t="shared" si="28"/>
        <v>0.39837475438518327</v>
      </c>
      <c r="K141" s="56">
        <f t="shared" si="29"/>
        <v>0.39837475438518327</v>
      </c>
      <c r="L141" s="56">
        <f t="shared" si="35"/>
        <v>0.0037269974362862755</v>
      </c>
      <c r="M141" s="57">
        <f t="shared" si="30"/>
        <v>0.026217167731319338</v>
      </c>
      <c r="N141" s="57">
        <f t="shared" si="31"/>
        <v>0.12120743287711204</v>
      </c>
      <c r="O141" s="58">
        <f t="shared" si="32"/>
        <v>158.77977339844014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3.1620370068110257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70</v>
      </c>
      <c r="I142" s="56">
        <f t="shared" si="27"/>
        <v>2.4299999999999997</v>
      </c>
      <c r="J142" s="56">
        <f t="shared" si="28"/>
        <v>0.3984166628581892</v>
      </c>
      <c r="K142" s="56">
        <f t="shared" si="29"/>
        <v>0.3984166628581892</v>
      </c>
      <c r="L142" s="56">
        <f t="shared" si="35"/>
        <v>0.003676470586850546</v>
      </c>
      <c r="M142" s="57">
        <f t="shared" si="30"/>
        <v>0.0262166058103145</v>
      </c>
      <c r="N142" s="57">
        <f t="shared" si="31"/>
        <v>0.12120483499914238</v>
      </c>
      <c r="O142" s="58">
        <f t="shared" si="32"/>
        <v>158.77637022038786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3.1623549540275113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70</v>
      </c>
      <c r="I143" s="56">
        <f t="shared" si="27"/>
        <v>2.448</v>
      </c>
      <c r="J143" s="56">
        <f t="shared" si="28"/>
        <v>0.3984567242074664</v>
      </c>
      <c r="K143" s="56">
        <f t="shared" si="29"/>
        <v>0.3984567242074664</v>
      </c>
      <c r="L143" s="56">
        <f t="shared" si="35"/>
        <v>0.0036269664945301305</v>
      </c>
      <c r="M143" s="57">
        <f t="shared" si="30"/>
        <v>0.026215990140332743</v>
      </c>
      <c r="N143" s="57">
        <f t="shared" si="31"/>
        <v>0.1212019886284454</v>
      </c>
      <c r="O143" s="58">
        <f t="shared" si="32"/>
        <v>158.7726415208886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3.1626588876613972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70</v>
      </c>
      <c r="I144" s="56">
        <f t="shared" si="27"/>
        <v>2.4659999999999997</v>
      </c>
      <c r="J144" s="56">
        <f t="shared" si="28"/>
        <v>0.39849501984533603</v>
      </c>
      <c r="K144" s="56">
        <f t="shared" si="29"/>
        <v>0.39849501984533603</v>
      </c>
      <c r="L144" s="56">
        <f t="shared" si="35"/>
        <v>0.0035784576833885525</v>
      </c>
      <c r="M144" s="57">
        <f t="shared" si="30"/>
        <v>0.02621532423804426</v>
      </c>
      <c r="N144" s="57">
        <f t="shared" si="31"/>
        <v>0.12119891002332064</v>
      </c>
      <c r="O144" s="58">
        <f t="shared" si="32"/>
        <v>158.7686085980514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3.1629494253639385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70</v>
      </c>
      <c r="I145" s="56">
        <f t="shared" si="27"/>
        <v>2.484</v>
      </c>
      <c r="J145" s="56">
        <f t="shared" si="28"/>
        <v>0.39853162759585625</v>
      </c>
      <c r="K145" s="56">
        <f t="shared" si="29"/>
        <v>0.39853162759585625</v>
      </c>
      <c r="L145" s="56">
        <f t="shared" si="35"/>
        <v>0.003530917595878453</v>
      </c>
      <c r="M145" s="57">
        <f t="shared" si="30"/>
        <v>0.026214611446042587</v>
      </c>
      <c r="N145" s="57">
        <f t="shared" si="31"/>
        <v>0.121195614637275</v>
      </c>
      <c r="O145" s="58">
        <f t="shared" si="32"/>
        <v>158.76429169571983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3.163227157563297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70</v>
      </c>
      <c r="I146" s="56">
        <f t="shared" si="27"/>
        <v>2.502</v>
      </c>
      <c r="J146" s="56">
        <f t="shared" si="28"/>
        <v>0.3985666218529754</v>
      </c>
      <c r="K146" s="56">
        <f t="shared" si="29"/>
        <v>0.3985666218529754</v>
      </c>
      <c r="L146" s="56">
        <f t="shared" si="35"/>
        <v>0.0034843205561760414</v>
      </c>
      <c r="M146" s="57">
        <f t="shared" si="30"/>
        <v>0.026213854940765603</v>
      </c>
      <c r="N146" s="57">
        <f t="shared" si="31"/>
        <v>0.12119211715564308</v>
      </c>
      <c r="O146" s="58">
        <f t="shared" si="32"/>
        <v>158.75971005144444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3.1634926486644024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70</v>
      </c>
      <c r="I147" s="56">
        <f t="shared" si="27"/>
        <v>2.52</v>
      </c>
      <c r="J147" s="56">
        <f t="shared" si="28"/>
        <v>0.3986000737317147</v>
      </c>
      <c r="K147" s="56">
        <f t="shared" si="29"/>
        <v>0.3986000737317147</v>
      </c>
      <c r="L147" s="56">
        <f t="shared" si="35"/>
        <v>0.003438641735215384</v>
      </c>
      <c r="M147" s="57">
        <f t="shared" si="30"/>
        <v>0.02621305774007298</v>
      </c>
      <c r="N147" s="57">
        <f t="shared" si="31"/>
        <v>0.1211884315306194</v>
      </c>
      <c r="O147" s="58">
        <f t="shared" si="32"/>
        <v>158.75488194237386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3.163746438195933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70</v>
      </c>
      <c r="I148" s="56">
        <f t="shared" si="27"/>
        <v>2.538</v>
      </c>
      <c r="J148" s="56">
        <f t="shared" si="28"/>
        <v>0.3986320512126875</v>
      </c>
      <c r="K148" s="56">
        <f t="shared" si="29"/>
        <v>0.3986320512126875</v>
      </c>
      <c r="L148" s="56">
        <f t="shared" si="35"/>
        <v>0.0033938571173328575</v>
      </c>
      <c r="M148" s="57">
        <f t="shared" si="30"/>
        <v>0.026212222710494025</v>
      </c>
      <c r="N148" s="57">
        <f t="shared" si="31"/>
        <v>0.12118457101476664</v>
      </c>
      <c r="O148" s="58">
        <f t="shared" si="32"/>
        <v>158.7498247291506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3.163989041906741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70</v>
      </c>
      <c r="I149" s="56">
        <f t="shared" si="27"/>
        <v>2.556</v>
      </c>
      <c r="J149" s="56">
        <f t="shared" si="28"/>
        <v>0.3986626192802494</v>
      </c>
      <c r="K149" s="56">
        <f t="shared" si="29"/>
        <v>0.3986626192802494</v>
      </c>
      <c r="L149" s="56">
        <f t="shared" si="35"/>
        <v>0.0033499434684374396</v>
      </c>
      <c r="M149" s="57">
        <f t="shared" si="30"/>
        <v>0.026211352574159852</v>
      </c>
      <c r="N149" s="57">
        <f t="shared" si="31"/>
        <v>0.1211805481930645</v>
      </c>
      <c r="O149" s="58">
        <f t="shared" si="32"/>
        <v>158.74455489789415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3.164220952813951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70</v>
      </c>
      <c r="I150" s="56">
        <f t="shared" si="27"/>
        <v>2.574</v>
      </c>
      <c r="J150" s="56">
        <f t="shared" si="28"/>
        <v>0.3986918400545578</v>
      </c>
      <c r="K150" s="56">
        <f t="shared" si="29"/>
        <v>0.3986918400545578</v>
      </c>
      <c r="L150" s="56">
        <f t="shared" si="35"/>
        <v>0.003306878305627443</v>
      </c>
      <c r="M150" s="57">
        <f t="shared" si="30"/>
        <v>0.026210449915432706</v>
      </c>
      <c r="N150" s="57">
        <f t="shared" si="31"/>
        <v>0.12117637501355849</v>
      </c>
      <c r="O150" s="58">
        <f t="shared" si="32"/>
        <v>158.73908810035059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3.1644426422048677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70</v>
      </c>
      <c r="I151" s="56">
        <f>A151*B151</f>
        <v>2.592</v>
      </c>
      <c r="J151" s="56">
        <f>B151*C151*H151</f>
        <v>0.3987197729178133</v>
      </c>
      <c r="K151" s="56">
        <f t="shared" si="29"/>
        <v>0.3987197729178133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0.02620951718724534</v>
      </c>
      <c r="N151" s="57">
        <f>M151/($B$3/10)*100</f>
        <v>0.12117206281666822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158.73343919228586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3.1646545605947187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70</v>
      </c>
      <c r="I152" s="56">
        <f>A152*B152</f>
        <v>2.61</v>
      </c>
      <c r="J152" s="56">
        <f>B152*C152*H152</f>
        <v>0.39874647463493457</v>
      </c>
      <c r="K152" s="56">
        <f t="shared" si="29"/>
        <v>0.39874647463493457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0.026208556717162382</v>
      </c>
      <c r="N152" s="57">
        <f>M152/($B$3/10)*100</f>
        <v>0.12116762236321027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158.72762227019533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2004-04-15T06:12:29Z</dcterms:created>
  <dcterms:modified xsi:type="dcterms:W3CDTF">2004-04-15T06:12:34Z</dcterms:modified>
  <cp:category/>
  <cp:version/>
  <cp:contentType/>
  <cp:contentStatus/>
</cp:coreProperties>
</file>