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150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<sst xmlns="http://schemas.openxmlformats.org/spreadsheetml/2006/main" count="73" uniqueCount="63">
  <si>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</si>
  <si>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</si>
  <si>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</si>
  <si>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</si>
  <si>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</si>
  <si>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</si>
  <si>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</si>
  <si>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</si>
  <si>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</si>
  <si>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</si>
  <si>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</si>
  <si>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</si>
  <si>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</si>
  <si>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</si>
  <si>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</si>
  <si>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</si>
  <si>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</si>
  <si>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</si>
  <si>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</si>
  <si>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</si>
  <si>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</si>
  <si>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</si>
  <si>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</si>
  <si>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</si>
  <si>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</si>
  <si>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</si>
  <si>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</si>
  <si>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</si>
  <si>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</si>
  <si>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</si>
  <si>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</si>
  <si>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</si>
  <si>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</si>
  <si>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</si>
  <si>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</si>
  <si>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</si>
  <si>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</si>
  <si>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</si>
  <si>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</si>
  <si>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</si>
  <si>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</si>
  <si>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</si>
  <si>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</si>
  <si>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</si>
  <si>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</si>
  <si>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</si>
  <si>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</si>
  <si>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</si>
  <si>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</si>
  <si>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</si>
  <si>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</si>
  <si>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</si>
  <si>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</si>
  <si>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</si>
  <si>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</si>
  <si>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</si>
  <si>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</si>
  <si>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</si>
  <si>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</si>
  <si>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</si>
  <si>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150A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</si>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</sst>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276225</xdr:rowOff>
    </xdr:from>
    <xdr:to>
      <xdr:col>12</xdr:col>
      <xdr:colOff>85725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248775" y="276225"/>
          <a:ext cx="2914650" cy="752475"/>
        </a:xfrm>
        <a:prstGeom prst="wedgeEllipseCallout">
          <a:avLst>
            <a:gd name="adj1" fmla="val 143958"/>
            <a:gd name="adj2" fmla="val 121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F27" sqref="F27"/>
    </sheetView>
  </sheetViews>
  <sheetFormatPr defaultColWidth="8.796875" defaultRowHeight="15"/>
  <cols>
    <col min="1" max="1" width="14.59765625" style="0" customWidth="1"/>
    <col min="2" max="4" width="11" style="0" customWidth="1"/>
    <col min="5" max="12" width="9.8984375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165.2</v>
      </c>
      <c r="C3" s="9">
        <v>5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0.17399944676570614</v>
      </c>
      <c r="N7" s="45">
        <f aca="true" t="shared" si="7" ref="N7:N70">M7/($B$3/10)*100</f>
        <v>1.0532654162573012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1563.4350257303568</v>
      </c>
      <c r="P7" s="47" t="str">
        <f aca="true" t="shared" si="9" ref="P7:P70">IF(N7&lt;=HLOOKUP($H$3,V$2:W$3,2),IF(O7&lt;=HLOOKUP($A$3,Z$2:AB$3,2),"Good","NoGood"),"NoGood")</f>
        <v>NoGood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0.16236015735622333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60</v>
      </c>
      <c r="I8" s="42">
        <f t="shared" si="3"/>
        <v>0.018</v>
      </c>
      <c r="J8" s="42">
        <f t="shared" si="4"/>
        <v>0.017534896994472117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0.08078841581979916</v>
      </c>
      <c r="N8" s="44">
        <f t="shared" si="7"/>
        <v>0.4890339940665809</v>
      </c>
      <c r="O8" s="50">
        <f t="shared" si="8"/>
        <v>725.9071296704641</v>
      </c>
      <c r="P8" s="51" t="str">
        <f t="shared" si="9"/>
        <v>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0.31640263247503614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60</v>
      </c>
      <c r="I9" s="42">
        <f t="shared" si="3"/>
        <v>0.036</v>
      </c>
      <c r="J9" s="42">
        <f t="shared" si="4"/>
        <v>0.034171484307303907</v>
      </c>
      <c r="K9" s="42">
        <f t="shared" si="5"/>
        <v>0.036</v>
      </c>
      <c r="L9" s="42">
        <f t="shared" si="11"/>
        <v>1.4814814812564023</v>
      </c>
      <c r="M9" s="44">
        <f t="shared" si="6"/>
        <v>0.052713303696509936</v>
      </c>
      <c r="N9" s="44">
        <f t="shared" si="7"/>
        <v>0.3190877947730626</v>
      </c>
      <c r="O9" s="50">
        <f t="shared" si="8"/>
        <v>473.6441802143028</v>
      </c>
      <c r="P9" s="51" t="str">
        <f t="shared" si="9"/>
        <v>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0.4625535387510625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60</v>
      </c>
      <c r="I10" s="42">
        <f t="shared" si="3"/>
        <v>0.054</v>
      </c>
      <c r="J10" s="42">
        <f t="shared" si="4"/>
        <v>0.04995578218511475</v>
      </c>
      <c r="K10" s="42">
        <f t="shared" si="5"/>
        <v>0.054</v>
      </c>
      <c r="L10" s="42">
        <f t="shared" si="11"/>
        <v>1.071428571240211</v>
      </c>
      <c r="M10" s="44">
        <f t="shared" si="6"/>
        <v>0.039094419798386064</v>
      </c>
      <c r="N10" s="44">
        <f t="shared" si="7"/>
        <v>0.23664903025657427</v>
      </c>
      <c r="O10" s="50">
        <f t="shared" si="8"/>
        <v>351.2745951756075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0.6012171598648411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60</v>
      </c>
      <c r="I11" s="42">
        <f t="shared" si="3"/>
        <v>0.072</v>
      </c>
      <c r="J11" s="42">
        <f t="shared" si="4"/>
        <v>0.06493145326540284</v>
      </c>
      <c r="K11" s="42">
        <f t="shared" si="5"/>
        <v>0.072</v>
      </c>
      <c r="L11" s="42">
        <f t="shared" si="11"/>
        <v>0.8275862067373465</v>
      </c>
      <c r="M11" s="44">
        <f t="shared" si="6"/>
        <v>0.031249251804823002</v>
      </c>
      <c r="N11" s="44">
        <f t="shared" si="7"/>
        <v>0.18916011988391648</v>
      </c>
      <c r="O11" s="50">
        <f t="shared" si="8"/>
        <v>280.7835065436369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0.7327770681152325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60</v>
      </c>
      <c r="I12" s="42">
        <f t="shared" si="3"/>
        <v>0.09</v>
      </c>
      <c r="J12" s="42">
        <f t="shared" si="4"/>
        <v>0.0791399233564451</v>
      </c>
      <c r="K12" s="42">
        <f t="shared" si="5"/>
        <v>0.09</v>
      </c>
      <c r="L12" s="42">
        <f t="shared" si="11"/>
        <v>0.6666666665299309</v>
      </c>
      <c r="M12" s="44">
        <f t="shared" si="6"/>
        <v>0.0262846039852783</v>
      </c>
      <c r="N12" s="44">
        <f t="shared" si="7"/>
        <v>0.15910777230798</v>
      </c>
      <c r="O12" s="50">
        <f t="shared" si="8"/>
        <v>236.17471935626386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0.8575971854598494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60</v>
      </c>
      <c r="I13" s="42">
        <f t="shared" si="3"/>
        <v>0.108</v>
      </c>
      <c r="J13" s="42">
        <f t="shared" si="4"/>
        <v>0.09262049602966374</v>
      </c>
      <c r="K13" s="42">
        <f t="shared" si="5"/>
        <v>0.108</v>
      </c>
      <c r="L13" s="42">
        <f t="shared" si="11"/>
        <v>0.5529953915858985</v>
      </c>
      <c r="M13" s="44">
        <f t="shared" si="6"/>
        <v>0.022961236264848795</v>
      </c>
      <c r="N13" s="44">
        <f t="shared" si="7"/>
        <v>0.13899053429085229</v>
      </c>
      <c r="O13" s="50">
        <f t="shared" si="8"/>
        <v>206.31330546052033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0.976022790198576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60</v>
      </c>
      <c r="I14" s="42">
        <f t="shared" si="3"/>
        <v>0.126</v>
      </c>
      <c r="J14" s="42">
        <f t="shared" si="4"/>
        <v>0.1054104613414462</v>
      </c>
      <c r="K14" s="42">
        <f t="shared" si="5"/>
        <v>0.126</v>
      </c>
      <c r="L14" s="42">
        <f t="shared" si="11"/>
        <v>0.46874999989484445</v>
      </c>
      <c r="M14" s="44">
        <f t="shared" si="6"/>
        <v>0.020660046106130304</v>
      </c>
      <c r="N14" s="44">
        <f t="shared" si="7"/>
        <v>0.12506081178044978</v>
      </c>
      <c r="O14" s="50">
        <f t="shared" si="8"/>
        <v>185.63645066654536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1.088381472084865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60</v>
      </c>
      <c r="I15" s="42">
        <f t="shared" si="3"/>
        <v>0.144</v>
      </c>
      <c r="J15" s="42">
        <f t="shared" si="4"/>
        <v>0.11754519898516541</v>
      </c>
      <c r="K15" s="42">
        <f t="shared" si="5"/>
        <v>0.144</v>
      </c>
      <c r="L15" s="42">
        <f t="shared" si="11"/>
        <v>0.40404040394665197</v>
      </c>
      <c r="M15" s="44">
        <f t="shared" si="6"/>
        <v>0.019037477958069784</v>
      </c>
      <c r="N15" s="44">
        <f t="shared" si="7"/>
        <v>0.11523897069049506</v>
      </c>
      <c r="O15" s="50">
        <f t="shared" si="8"/>
        <v>171.05720963178456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1.1949840385068544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60</v>
      </c>
      <c r="I16" s="42">
        <f t="shared" si="3"/>
        <v>0.162</v>
      </c>
      <c r="J16" s="42">
        <f t="shared" si="4"/>
        <v>0.12905827615874027</v>
      </c>
      <c r="K16" s="42">
        <f t="shared" si="5"/>
        <v>0.162</v>
      </c>
      <c r="L16" s="42">
        <f t="shared" si="11"/>
        <v>0.35294117638627576</v>
      </c>
      <c r="M16" s="44">
        <f t="shared" si="6"/>
        <v>0.01788769810502972</v>
      </c>
      <c r="N16" s="44">
        <f t="shared" si="7"/>
        <v>0.10827904421930824</v>
      </c>
      <c r="O16" s="50">
        <f t="shared" si="8"/>
        <v>160.7261072775199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1.2961253742449812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60</v>
      </c>
      <c r="I17" s="42">
        <f t="shared" si="3"/>
        <v>0.18</v>
      </c>
      <c r="J17" s="42">
        <f t="shared" si="4"/>
        <v>0.13998154041845798</v>
      </c>
      <c r="K17" s="42">
        <f t="shared" si="5"/>
        <v>0.18</v>
      </c>
      <c r="L17" s="42">
        <f t="shared" si="11"/>
        <v>0.3116883116119297</v>
      </c>
      <c r="M17" s="44">
        <f t="shared" si="6"/>
        <v>0.01707995492146933</v>
      </c>
      <c r="N17" s="44">
        <f t="shared" si="7"/>
        <v>0.10338955763601289</v>
      </c>
      <c r="O17" s="50">
        <f t="shared" si="8"/>
        <v>153.46830267844138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1.3920852571843705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60</v>
      </c>
      <c r="I18" s="42">
        <f t="shared" si="3"/>
        <v>0.19799999999999998</v>
      </c>
      <c r="J18" s="42">
        <f t="shared" si="4"/>
        <v>0.150345207775912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0.016527264944027578</v>
      </c>
      <c r="N18" s="44">
        <f t="shared" si="7"/>
        <v>0.10004397665876258</v>
      </c>
      <c r="O18" s="50">
        <f t="shared" si="8"/>
        <v>148.50222442265198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1.4831291322384152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60</v>
      </c>
      <c r="I19" s="56">
        <f t="shared" si="3"/>
        <v>0.216</v>
      </c>
      <c r="J19" s="56">
        <f t="shared" si="4"/>
        <v>0.16017794628174886</v>
      </c>
      <c r="K19" s="56">
        <f t="shared" si="5"/>
        <v>0.216</v>
      </c>
      <c r="L19" s="56">
        <f t="shared" si="11"/>
        <v>0.24948024941642089</v>
      </c>
      <c r="M19" s="57">
        <f t="shared" si="6"/>
        <v>0.01616955597500901</v>
      </c>
      <c r="N19" s="57">
        <f t="shared" si="7"/>
        <v>0.09787866812959449</v>
      </c>
      <c r="O19" s="58">
        <f t="shared" si="8"/>
        <v>145.2881065528718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1.5695088456243953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60</v>
      </c>
      <c r="I20" s="56">
        <f t="shared" si="3"/>
        <v>0.23399999999999999</v>
      </c>
      <c r="J20" s="56">
        <f t="shared" si="4"/>
        <v>0.1695069553274347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0.01596403794050867</v>
      </c>
      <c r="N20" s="57">
        <f t="shared" si="7"/>
        <v>0.09663461223068204</v>
      </c>
      <c r="O20" s="58">
        <f t="shared" si="8"/>
        <v>143.4414679598782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1.651463341522277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60</v>
      </c>
      <c r="I21" s="56">
        <f t="shared" si="3"/>
        <v>0.252</v>
      </c>
      <c r="J21" s="56">
        <f t="shared" si="4"/>
        <v>0.1783580408844059</v>
      </c>
      <c r="K21" s="56">
        <f t="shared" si="5"/>
        <v>0.252</v>
      </c>
      <c r="L21" s="56">
        <f t="shared" si="11"/>
        <v>0.20512820507383453</v>
      </c>
      <c r="M21" s="57">
        <f t="shared" si="6"/>
        <v>0.015879427986393982</v>
      </c>
      <c r="N21" s="57">
        <f t="shared" si="7"/>
        <v>0.09612244543822024</v>
      </c>
      <c r="O21" s="58">
        <f t="shared" si="8"/>
        <v>142.68122321055745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1.729219323043814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60</v>
      </c>
      <c r="I22" s="56">
        <f t="shared" si="3"/>
        <v>0.27</v>
      </c>
      <c r="J22" s="56">
        <f t="shared" si="4"/>
        <v>0.1867556868887319</v>
      </c>
      <c r="K22" s="56">
        <f t="shared" si="5"/>
        <v>0.27</v>
      </c>
      <c r="L22" s="56">
        <f t="shared" si="11"/>
        <v>0.1874999999495253</v>
      </c>
      <c r="M22" s="57">
        <f t="shared" si="6"/>
        <v>0.015892343159618284</v>
      </c>
      <c r="N22" s="57">
        <f t="shared" si="7"/>
        <v>0.09620062445289518</v>
      </c>
      <c r="O22" s="58">
        <f t="shared" si="8"/>
        <v>142.79726975298945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1.8029918793403121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60</v>
      </c>
      <c r="I23" s="56">
        <f t="shared" si="3"/>
        <v>0.288</v>
      </c>
      <c r="J23" s="56">
        <f t="shared" si="4"/>
        <v>0.1947231229687537</v>
      </c>
      <c r="K23" s="56">
        <f t="shared" si="5"/>
        <v>0.288</v>
      </c>
      <c r="L23" s="56">
        <f t="shared" si="11"/>
        <v>0.17101865131628263</v>
      </c>
      <c r="M23" s="57">
        <f t="shared" si="6"/>
        <v>0.015945097102051053</v>
      </c>
      <c r="N23" s="57">
        <f t="shared" si="7"/>
        <v>0.09651995824486109</v>
      </c>
      <c r="O23" s="58">
        <f t="shared" si="8"/>
        <v>143.27127908392612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1.8729850805837758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60</v>
      </c>
      <c r="I24" s="56">
        <f t="shared" si="3"/>
        <v>0.306</v>
      </c>
      <c r="J24" s="56">
        <f t="shared" si="4"/>
        <v>0.2022823887030478</v>
      </c>
      <c r="K24" s="56">
        <f t="shared" si="5"/>
        <v>0.306</v>
      </c>
      <c r="L24" s="56">
        <f t="shared" si="11"/>
        <v>0.1566137565704174</v>
      </c>
      <c r="M24" s="57">
        <f t="shared" si="6"/>
        <v>0.01606998157505643</v>
      </c>
      <c r="N24" s="57">
        <f t="shared" si="7"/>
        <v>0.09727591752455467</v>
      </c>
      <c r="O24" s="58">
        <f t="shared" si="8"/>
        <v>144.39340195785334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1.9393925424672755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60</v>
      </c>
      <c r="I25" s="56">
        <f t="shared" si="3"/>
        <v>0.324</v>
      </c>
      <c r="J25" s="56">
        <f t="shared" si="4"/>
        <v>0.20945439458646575</v>
      </c>
      <c r="K25" s="56">
        <f t="shared" si="5"/>
        <v>0.324</v>
      </c>
      <c r="L25" s="56">
        <f t="shared" si="11"/>
        <v>0.14394124842968478</v>
      </c>
      <c r="M25" s="57">
        <f t="shared" si="6"/>
        <v>0.016255044588863843</v>
      </c>
      <c r="N25" s="57">
        <f t="shared" si="7"/>
        <v>0.09839615368561648</v>
      </c>
      <c r="O25" s="58">
        <f t="shared" si="8"/>
        <v>146.05624631242952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2.002397961786059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60</v>
      </c>
      <c r="I26" s="56">
        <f t="shared" si="3"/>
        <v>0.34199999999999997</v>
      </c>
      <c r="J26" s="56">
        <f t="shared" si="4"/>
        <v>0.21625897987289436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0.01649077317081106</v>
      </c>
      <c r="N26" s="57">
        <f t="shared" si="7"/>
        <v>0.09982308214776671</v>
      </c>
      <c r="O26" s="58">
        <f t="shared" si="8"/>
        <v>148.17433535485205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2.06217562458094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60</v>
      </c>
      <c r="I27" s="56">
        <f t="shared" si="3"/>
        <v>0.36</v>
      </c>
      <c r="J27" s="56">
        <f t="shared" si="4"/>
        <v>0.22271496745474154</v>
      </c>
      <c r="K27" s="56">
        <f t="shared" si="5"/>
        <v>0.36</v>
      </c>
      <c r="L27" s="56">
        <f t="shared" si="11"/>
        <v>0.12275132271615526</v>
      </c>
      <c r="M27" s="57">
        <f t="shared" si="6"/>
        <v>0.01676950750210099</v>
      </c>
      <c r="N27" s="57">
        <f t="shared" si="7"/>
        <v>0.10151033596913432</v>
      </c>
      <c r="O27" s="58">
        <f t="shared" si="8"/>
        <v>150.67884341227708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2.118890888249588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60</v>
      </c>
      <c r="I28" s="56">
        <f t="shared" si="3"/>
        <v>0.378</v>
      </c>
      <c r="J28" s="56">
        <f t="shared" si="4"/>
        <v>0.2288402159309555</v>
      </c>
      <c r="K28" s="56">
        <f t="shared" si="5"/>
        <v>0.36</v>
      </c>
      <c r="L28" s="56">
        <f t="shared" si="11"/>
        <v>0.11383399206191641</v>
      </c>
      <c r="M28" s="57">
        <f t="shared" si="6"/>
        <v>0.01645974295818715</v>
      </c>
      <c r="N28" s="57">
        <f t="shared" si="7"/>
        <v>0.09963524793091495</v>
      </c>
      <c r="O28" s="58">
        <f t="shared" si="8"/>
        <v>147.89551997828707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2.17270063895934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60</v>
      </c>
      <c r="I29" s="56">
        <f t="shared" si="3"/>
        <v>0.39599999999999996</v>
      </c>
      <c r="J29" s="56">
        <f t="shared" si="4"/>
        <v>0.2346516690076087</v>
      </c>
      <c r="K29" s="56">
        <f t="shared" si="5"/>
        <v>0.36</v>
      </c>
      <c r="L29" s="56">
        <f t="shared" si="11"/>
        <v>0.10582793706436011</v>
      </c>
      <c r="M29" s="57">
        <f t="shared" si="6"/>
        <v>0.016181633726733643</v>
      </c>
      <c r="N29" s="57">
        <f t="shared" si="7"/>
        <v>0.09795177800686224</v>
      </c>
      <c r="O29" s="58">
        <f t="shared" si="8"/>
        <v>145.39662862250685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2.223753725626843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60</v>
      </c>
      <c r="I30" s="56">
        <f t="shared" si="3"/>
        <v>0.414</v>
      </c>
      <c r="J30" s="56">
        <f t="shared" si="4"/>
        <v>0.240165402367699</v>
      </c>
      <c r="K30" s="56">
        <f t="shared" si="5"/>
        <v>0.36</v>
      </c>
      <c r="L30" s="56">
        <f t="shared" si="11"/>
        <v>0.09861111108203698</v>
      </c>
      <c r="M30" s="57">
        <f t="shared" si="6"/>
        <v>0.015930940229363193</v>
      </c>
      <c r="N30" s="57">
        <f t="shared" si="7"/>
        <v>0.09643426288960771</v>
      </c>
      <c r="O30" s="58">
        <f t="shared" si="8"/>
        <v>143.14407551502734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2.272191371664982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60</v>
      </c>
      <c r="I31" s="56">
        <f t="shared" si="3"/>
        <v>0.432</v>
      </c>
      <c r="J31" s="56">
        <f t="shared" si="4"/>
        <v>0.24539666813981809</v>
      </c>
      <c r="K31" s="56">
        <f t="shared" si="5"/>
        <v>0.36</v>
      </c>
      <c r="L31" s="56">
        <f t="shared" si="11"/>
        <v>0.09208163262568002</v>
      </c>
      <c r="M31" s="57">
        <f t="shared" si="6"/>
        <v>0.0157041233718917</v>
      </c>
      <c r="N31" s="57">
        <f t="shared" si="7"/>
        <v>0.09506127949086984</v>
      </c>
      <c r="O31" s="58">
        <f t="shared" si="8"/>
        <v>141.1060608776905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2.318147565636101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60</v>
      </c>
      <c r="I32" s="56">
        <f t="shared" si="3"/>
        <v>0.45</v>
      </c>
      <c r="J32" s="56">
        <f t="shared" si="4"/>
        <v>0.25035993708869886</v>
      </c>
      <c r="K32" s="56">
        <f t="shared" si="5"/>
        <v>0.36</v>
      </c>
      <c r="L32" s="56">
        <f t="shared" si="11"/>
        <v>0.08615384612802013</v>
      </c>
      <c r="M32" s="57">
        <f t="shared" si="6"/>
        <v>0.015498207705862941</v>
      </c>
      <c r="N32" s="57">
        <f t="shared" si="7"/>
        <v>0.09381481662144638</v>
      </c>
      <c r="O32" s="58">
        <f t="shared" si="8"/>
        <v>139.25584945115966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2.361749431892115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60</v>
      </c>
      <c r="I33" s="56">
        <f t="shared" si="3"/>
        <v>0.46799999999999997</v>
      </c>
      <c r="J33" s="56">
        <f t="shared" si="4"/>
        <v>0.25506893864434843</v>
      </c>
      <c r="K33" s="56">
        <f t="shared" si="5"/>
        <v>0.36</v>
      </c>
      <c r="L33" s="56">
        <f t="shared" si="11"/>
        <v>0.08075526504459686</v>
      </c>
      <c r="M33" s="57">
        <f t="shared" si="6"/>
        <v>0.015310675239934521</v>
      </c>
      <c r="N33" s="57">
        <f t="shared" si="7"/>
        <v>0.09267963220299348</v>
      </c>
      <c r="O33" s="58">
        <f t="shared" si="8"/>
        <v>137.57081635971042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2.403117582226804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60</v>
      </c>
      <c r="I34" s="56">
        <f t="shared" si="3"/>
        <v>0.486</v>
      </c>
      <c r="J34" s="56">
        <f t="shared" si="4"/>
        <v>0.2595366988804948</v>
      </c>
      <c r="K34" s="56">
        <f t="shared" si="5"/>
        <v>0.36</v>
      </c>
      <c r="L34" s="56">
        <f t="shared" si="11"/>
        <v>0.07582417580110445</v>
      </c>
      <c r="M34" s="57">
        <f t="shared" si="6"/>
        <v>0.015139382207329211</v>
      </c>
      <c r="N34" s="57">
        <f t="shared" si="7"/>
        <v>0.0916427494390388</v>
      </c>
      <c r="O34" s="58">
        <f t="shared" si="8"/>
        <v>136.03169924286507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2.4423664495130133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60</v>
      </c>
      <c r="I35" s="56">
        <f t="shared" si="3"/>
        <v>0.504</v>
      </c>
      <c r="J35" s="56">
        <f t="shared" si="4"/>
        <v>0.26377557654740547</v>
      </c>
      <c r="K35" s="56">
        <f t="shared" si="5"/>
        <v>0.36</v>
      </c>
      <c r="L35" s="56">
        <f t="shared" si="11"/>
        <v>0.07130774233338968</v>
      </c>
      <c r="M35" s="57">
        <f t="shared" si="6"/>
        <v>0.014982493222554504</v>
      </c>
      <c r="N35" s="57">
        <f t="shared" si="7"/>
        <v>0.09069305824790863</v>
      </c>
      <c r="O35" s="58">
        <f t="shared" si="8"/>
        <v>134.62200663459873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2.479604604247691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60</v>
      </c>
      <c r="I36" s="56">
        <f t="shared" si="3"/>
        <v>0.522</v>
      </c>
      <c r="J36" s="56">
        <f t="shared" si="4"/>
        <v>0.2677972972587506</v>
      </c>
      <c r="K36" s="56">
        <f t="shared" si="5"/>
        <v>0.36</v>
      </c>
      <c r="L36" s="56">
        <f t="shared" si="11"/>
        <v>0.0671604938064472</v>
      </c>
      <c r="M36" s="57">
        <f t="shared" si="6"/>
        <v>0.014838428748749778</v>
      </c>
      <c r="N36" s="57">
        <f t="shared" si="7"/>
        <v>0.08982099726846113</v>
      </c>
      <c r="O36" s="58">
        <f t="shared" si="8"/>
        <v>133.32754594235865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2.514935054880364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60</v>
      </c>
      <c r="I37" s="56">
        <f t="shared" si="3"/>
        <v>0.54</v>
      </c>
      <c r="J37" s="56">
        <f t="shared" si="4"/>
        <v>0.27161298592707933</v>
      </c>
      <c r="K37" s="56">
        <f t="shared" si="5"/>
        <v>0.27161298592707933</v>
      </c>
      <c r="L37" s="56">
        <f t="shared" si="11"/>
        <v>0.06334310848473954</v>
      </c>
      <c r="M37" s="57">
        <f t="shared" si="6"/>
        <v>0.011635491139640266</v>
      </c>
      <c r="N37" s="57">
        <f t="shared" si="7"/>
        <v>0.0704327550825682</v>
      </c>
      <c r="O37" s="58">
        <f t="shared" si="8"/>
        <v>104.54823120089475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2.548455532755852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60</v>
      </c>
      <c r="I38" s="56">
        <f t="shared" si="3"/>
        <v>0.5579999999999999</v>
      </c>
      <c r="J38" s="56">
        <f t="shared" si="4"/>
        <v>0.275233197537632</v>
      </c>
      <c r="K38" s="56">
        <f t="shared" si="5"/>
        <v>0.275233197537632</v>
      </c>
      <c r="L38" s="56">
        <f t="shared" si="11"/>
        <v>0.05982142855275032</v>
      </c>
      <c r="M38" s="57">
        <f t="shared" si="6"/>
        <v>0.011638913870236982</v>
      </c>
      <c r="N38" s="57">
        <f t="shared" si="7"/>
        <v>0.07045347379078078</v>
      </c>
      <c r="O38" s="58">
        <f t="shared" si="8"/>
        <v>104.57898541878455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2.5802587624594087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60</v>
      </c>
      <c r="I39" s="56">
        <f t="shared" si="3"/>
        <v>0.576</v>
      </c>
      <c r="J39" s="56">
        <f t="shared" si="4"/>
        <v>0.2786679463456161</v>
      </c>
      <c r="K39" s="56">
        <f t="shared" si="5"/>
        <v>0.2786679463456161</v>
      </c>
      <c r="L39" s="56">
        <f t="shared" si="11"/>
        <v>0.05656565654789302</v>
      </c>
      <c r="M39" s="57">
        <f t="shared" si="6"/>
        <v>0.011645131052254943</v>
      </c>
      <c r="N39" s="57">
        <f t="shared" si="7"/>
        <v>0.07049110806449724</v>
      </c>
      <c r="O39" s="58">
        <f t="shared" si="8"/>
        <v>104.63484858564455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2.6104327183121327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60</v>
      </c>
      <c r="I40" s="56">
        <f t="shared" si="3"/>
        <v>0.594</v>
      </c>
      <c r="J40" s="56">
        <f t="shared" si="4"/>
        <v>0.2819267335777103</v>
      </c>
      <c r="K40" s="56">
        <f t="shared" si="5"/>
        <v>0.2819267335777103</v>
      </c>
      <c r="L40" s="56">
        <f t="shared" si="11"/>
        <v>0.05354969572345584</v>
      </c>
      <c r="M40" s="57">
        <f t="shared" si="6"/>
        <v>0.011653566201105496</v>
      </c>
      <c r="N40" s="57">
        <f t="shared" si="7"/>
        <v>0.07054216828756354</v>
      </c>
      <c r="O40" s="58">
        <f t="shared" si="8"/>
        <v>104.71064082180014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2.639060867726163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60</v>
      </c>
      <c r="I41" s="56">
        <f t="shared" si="3"/>
        <v>0.612</v>
      </c>
      <c r="J41" s="56">
        <f t="shared" si="4"/>
        <v>0.28501857371442557</v>
      </c>
      <c r="K41" s="56">
        <f t="shared" si="5"/>
        <v>0.28501857371442557</v>
      </c>
      <c r="L41" s="56">
        <f t="shared" si="11"/>
        <v>0.05075060531076632</v>
      </c>
      <c r="M41" s="57">
        <f t="shared" si="6"/>
        <v>0.01166373555427405</v>
      </c>
      <c r="N41" s="57">
        <f t="shared" si="7"/>
        <v>0.07060372611546036</v>
      </c>
      <c r="O41" s="58">
        <f t="shared" si="8"/>
        <v>104.8020153820546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2.6662224020928296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60</v>
      </c>
      <c r="I42" s="56">
        <f t="shared" si="3"/>
        <v>0.63</v>
      </c>
      <c r="J42" s="56">
        <f t="shared" si="4"/>
        <v>0.28795201942602555</v>
      </c>
      <c r="K42" s="56">
        <f t="shared" si="5"/>
        <v>0.28795201942602555</v>
      </c>
      <c r="L42" s="56">
        <f t="shared" si="11"/>
        <v>0.048148148132786485</v>
      </c>
      <c r="M42" s="57">
        <f t="shared" si="6"/>
        <v>0.011675233222817815</v>
      </c>
      <c r="N42" s="57">
        <f t="shared" si="7"/>
        <v>0.07067332459332817</v>
      </c>
      <c r="O42" s="58">
        <f t="shared" si="8"/>
        <v>104.90532523762997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2.6919924558424464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60</v>
      </c>
      <c r="I43" s="56">
        <f t="shared" si="3"/>
        <v>0.648</v>
      </c>
      <c r="J43" s="56">
        <f t="shared" si="4"/>
        <v>0.29073518523098424</v>
      </c>
      <c r="K43" s="56">
        <f t="shared" si="5"/>
        <v>0.29073518523098424</v>
      </c>
      <c r="L43" s="56">
        <f t="shared" si="11"/>
        <v>0.04572441292286822</v>
      </c>
      <c r="M43" s="57">
        <f t="shared" si="6"/>
        <v>0.011687718893548036</v>
      </c>
      <c r="N43" s="57">
        <f t="shared" si="7"/>
        <v>0.07074890371397116</v>
      </c>
      <c r="O43" s="58">
        <f t="shared" si="8"/>
        <v>105.01751257674061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2.7164423142817067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60</v>
      </c>
      <c r="I44" s="56">
        <f t="shared" si="3"/>
        <v>0.666</v>
      </c>
      <c r="J44" s="56">
        <f t="shared" si="4"/>
        <v>0.2933757699424243</v>
      </c>
      <c r="K44" s="56">
        <f t="shared" si="5"/>
        <v>0.2933757699424243</v>
      </c>
      <c r="L44" s="56">
        <f t="shared" si="11"/>
        <v>0.04346349743931083</v>
      </c>
      <c r="M44" s="57">
        <f t="shared" si="6"/>
        <v>0.011700907600995741</v>
      </c>
      <c r="N44" s="57">
        <f t="shared" si="7"/>
        <v>0.07082873850481683</v>
      </c>
      <c r="O44" s="58">
        <f t="shared" si="8"/>
        <v>105.13601690276653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2.739639610783612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60</v>
      </c>
      <c r="I45" s="56">
        <f t="shared" si="3"/>
        <v>0.6839999999999999</v>
      </c>
      <c r="J45" s="56">
        <f t="shared" si="4"/>
        <v>0.2958810779646301</v>
      </c>
      <c r="K45" s="56">
        <f t="shared" si="5"/>
        <v>0.2958810779646301</v>
      </c>
      <c r="L45" s="56">
        <f t="shared" si="11"/>
        <v>0.04135124133786184</v>
      </c>
      <c r="M45" s="57">
        <f t="shared" si="6"/>
        <v>0.011714561187891704</v>
      </c>
      <c r="N45" s="57">
        <f t="shared" si="7"/>
        <v>0.0709113873359062</v>
      </c>
      <c r="O45" s="58">
        <f t="shared" si="8"/>
        <v>105.25869830421227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2.7616485138753872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60</v>
      </c>
      <c r="I46" s="56">
        <f t="shared" si="3"/>
        <v>0.702</v>
      </c>
      <c r="J46" s="56">
        <f t="shared" si="4"/>
        <v>0.29825803949854185</v>
      </c>
      <c r="K46" s="56">
        <f t="shared" si="5"/>
        <v>0.29825803949854185</v>
      </c>
      <c r="L46" s="56">
        <f t="shared" si="11"/>
        <v>0.03937499998720467</v>
      </c>
      <c r="M46" s="57">
        <f t="shared" si="6"/>
        <v>0.011728481149998743</v>
      </c>
      <c r="N46" s="57">
        <f t="shared" si="7"/>
        <v>0.07099564860774057</v>
      </c>
      <c r="O46" s="58">
        <f t="shared" si="8"/>
        <v>105.38377316346909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2.7825299047419207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60</v>
      </c>
      <c r="I47" s="56">
        <f t="shared" si="3"/>
        <v>0.72</v>
      </c>
      <c r="J47" s="56">
        <f t="shared" si="4"/>
        <v>0.3005132297121274</v>
      </c>
      <c r="K47" s="56">
        <f t="shared" si="5"/>
        <v>0.3005132297121274</v>
      </c>
      <c r="L47" s="56">
        <f t="shared" si="11"/>
        <v>0.037523452145353894</v>
      </c>
      <c r="M47" s="57">
        <f t="shared" si="6"/>
        <v>0.011742502621225146</v>
      </c>
      <c r="N47" s="57">
        <f t="shared" si="7"/>
        <v>0.07108052434155658</v>
      </c>
      <c r="O47" s="58">
        <f t="shared" si="8"/>
        <v>105.50976011133073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2.8023415456357323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60</v>
      </c>
      <c r="I48" s="56">
        <f t="shared" si="3"/>
        <v>0.738</v>
      </c>
      <c r="J48" s="56">
        <f t="shared" si="4"/>
        <v>0.3026528869286591</v>
      </c>
      <c r="K48" s="56">
        <f t="shared" si="5"/>
        <v>0.3026528869286591</v>
      </c>
      <c r="L48" s="56">
        <f t="shared" si="11"/>
        <v>0.035786435774710974</v>
      </c>
      <c r="M48" s="57">
        <f t="shared" si="6"/>
        <v>0.01175648930208558</v>
      </c>
      <c r="N48" s="57">
        <f t="shared" si="7"/>
        <v>0.07116518947993694</v>
      </c>
      <c r="O48" s="58">
        <f t="shared" si="8"/>
        <v>105.63543445775761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2.8211382396593283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60</v>
      </c>
      <c r="I49" s="56">
        <f t="shared" si="3"/>
        <v>0.756</v>
      </c>
      <c r="J49" s="56">
        <f t="shared" si="4"/>
        <v>0.30468292988320744</v>
      </c>
      <c r="K49" s="56">
        <f t="shared" si="5"/>
        <v>0.30468292988320744</v>
      </c>
      <c r="L49" s="56">
        <f t="shared" si="11"/>
        <v>0.03415480734732233</v>
      </c>
      <c r="M49" s="57">
        <f t="shared" si="6"/>
        <v>0.011770329171781968</v>
      </c>
      <c r="N49" s="57">
        <f t="shared" si="7"/>
        <v>0.07124896593088359</v>
      </c>
      <c r="O49" s="58">
        <f t="shared" si="8"/>
        <v>105.75978966369118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2.8389719823619353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60</v>
      </c>
      <c r="I50" s="56">
        <f t="shared" si="3"/>
        <v>0.774</v>
      </c>
      <c r="J50" s="56">
        <f t="shared" si="4"/>
        <v>0.306608974095089</v>
      </c>
      <c r="K50" s="56">
        <f t="shared" si="5"/>
        <v>0.306608974095089</v>
      </c>
      <c r="L50" s="56">
        <f t="shared" si="11"/>
        <v>0.03262032084484571</v>
      </c>
      <c r="M50" s="57">
        <f t="shared" si="6"/>
        <v>0.011783930853717147</v>
      </c>
      <c r="N50" s="57">
        <f t="shared" si="7"/>
        <v>0.07133130056729509</v>
      </c>
      <c r="O50" s="58">
        <f t="shared" si="8"/>
        <v>105.88200468415006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2.8558921055699606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60</v>
      </c>
      <c r="I51" s="56">
        <f t="shared" si="3"/>
        <v>0.7919999999999999</v>
      </c>
      <c r="J51" s="56">
        <f t="shared" si="4"/>
        <v>0.30843634740155573</v>
      </c>
      <c r="K51" s="56">
        <f t="shared" si="5"/>
        <v>0.30843634740155573</v>
      </c>
      <c r="L51" s="56">
        <f t="shared" si="11"/>
        <v>0.031175523339106812</v>
      </c>
      <c r="M51" s="57">
        <f t="shared" si="6"/>
        <v>0.01179722052783825</v>
      </c>
      <c r="N51" s="57">
        <f t="shared" si="7"/>
        <v>0.07141174653655115</v>
      </c>
      <c r="O51" s="58">
        <f t="shared" si="8"/>
        <v>106.00141622474793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2.871945413849042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60</v>
      </c>
      <c r="I52" s="56">
        <f t="shared" si="3"/>
        <v>0.8099999999999999</v>
      </c>
      <c r="J52" s="56">
        <f t="shared" si="4"/>
        <v>0.3101701046956965</v>
      </c>
      <c r="K52" s="56">
        <f t="shared" si="5"/>
        <v>0.3101701046956965</v>
      </c>
      <c r="L52" s="56">
        <f t="shared" si="11"/>
        <v>0.029813664586360342</v>
      </c>
      <c r="M52" s="57">
        <f t="shared" si="6"/>
        <v>0.01181013930213563</v>
      </c>
      <c r="N52" s="57">
        <f t="shared" si="7"/>
        <v>0.07148994734948928</v>
      </c>
      <c r="O52" s="58">
        <f t="shared" si="8"/>
        <v>106.1174951238563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2.887176313975169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60</v>
      </c>
      <c r="I53" s="56">
        <f t="shared" si="3"/>
        <v>0.828</v>
      </c>
      <c r="J53" s="56">
        <f t="shared" si="4"/>
        <v>0.31181504190931825</v>
      </c>
      <c r="K53" s="56">
        <f t="shared" si="5"/>
        <v>0.31181504190931825</v>
      </c>
      <c r="L53" s="56">
        <f t="shared" si="11"/>
        <v>0.028528618510110588</v>
      </c>
      <c r="M53" s="57">
        <f t="shared" si="6"/>
        <v>0.011822640970891586</v>
      </c>
      <c r="N53" s="57">
        <f t="shared" si="7"/>
        <v>0.07156562331048176</v>
      </c>
      <c r="O53" s="58">
        <f t="shared" si="8"/>
        <v>106.22982620982502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2.901626937773029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60</v>
      </c>
      <c r="I54" s="56">
        <f t="shared" si="3"/>
        <v>0.846</v>
      </c>
      <c r="J54" s="56">
        <f t="shared" si="4"/>
        <v>0.3133757092794871</v>
      </c>
      <c r="K54" s="56">
        <f t="shared" si="5"/>
        <v>0.3133757092794871</v>
      </c>
      <c r="L54" s="56">
        <f t="shared" si="11"/>
        <v>0.027314814805672064</v>
      </c>
      <c r="M54" s="57">
        <f t="shared" si="6"/>
        <v>0.011834690099647866</v>
      </c>
      <c r="N54" s="57">
        <f t="shared" si="7"/>
        <v>0.07163855992522922</v>
      </c>
      <c r="O54" s="58">
        <f t="shared" si="8"/>
        <v>106.33809109386493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2.9153372586613564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60</v>
      </c>
      <c r="I55" s="56">
        <f t="shared" si="3"/>
        <v>0.864</v>
      </c>
      <c r="J55" s="56">
        <f t="shared" si="4"/>
        <v>0.3148564239354265</v>
      </c>
      <c r="K55" s="56">
        <f t="shared" si="5"/>
        <v>0.3148564239354265</v>
      </c>
      <c r="L55" s="56">
        <f t="shared" si="11"/>
        <v>0.02616717919166088</v>
      </c>
      <c r="M55" s="57">
        <f t="shared" si="6"/>
        <v>0.0118462603869357</v>
      </c>
      <c r="N55" s="57">
        <f t="shared" si="7"/>
        <v>0.07170859798387227</v>
      </c>
      <c r="O55" s="58">
        <f t="shared" si="8"/>
        <v>106.44205344972187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2.9283452022276917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60</v>
      </c>
      <c r="I56" s="56">
        <f t="shared" si="3"/>
        <v>0.882</v>
      </c>
      <c r="J56" s="56">
        <f t="shared" si="4"/>
        <v>0.31626128184059066</v>
      </c>
      <c r="K56" s="56">
        <f t="shared" si="5"/>
        <v>0.31626128184059066</v>
      </c>
      <c r="L56" s="56">
        <f t="shared" si="11"/>
        <v>0.025081081072633446</v>
      </c>
      <c r="M56" s="57">
        <f t="shared" si="6"/>
        <v>0.011857333261050084</v>
      </c>
      <c r="N56" s="57">
        <f t="shared" si="7"/>
        <v>0.07177562506688913</v>
      </c>
      <c r="O56" s="58">
        <f t="shared" si="8"/>
        <v>106.54154640528994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2.9406867511384127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60</v>
      </c>
      <c r="I57" s="56">
        <f t="shared" si="3"/>
        <v>0.9</v>
      </c>
      <c r="J57" s="56">
        <f t="shared" si="4"/>
        <v>0.3175941691229486</v>
      </c>
      <c r="K57" s="56">
        <f t="shared" si="5"/>
        <v>0.3175941691229486</v>
      </c>
      <c r="L57" s="56">
        <f t="shared" si="11"/>
        <v>0.024052287573574065</v>
      </c>
      <c r="M57" s="57">
        <f t="shared" si="6"/>
        <v>0.011867896676913299</v>
      </c>
      <c r="N57" s="57">
        <f t="shared" si="7"/>
        <v>0.07183956826218704</v>
      </c>
      <c r="O57" s="58">
        <f t="shared" si="8"/>
        <v>106.63646173208485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2.9523960446742414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60</v>
      </c>
      <c r="I58" s="56">
        <f t="shared" si="3"/>
        <v>0.9179999999999999</v>
      </c>
      <c r="J58" s="56">
        <f t="shared" si="4"/>
        <v>0.31885877282481806</v>
      </c>
      <c r="K58" s="56">
        <f t="shared" si="5"/>
        <v>0.31885877282481806</v>
      </c>
      <c r="L58" s="56">
        <f t="shared" si="11"/>
        <v>0.023076923069104745</v>
      </c>
      <c r="M58" s="57">
        <f t="shared" si="6"/>
        <v>0.011877944083647292</v>
      </c>
      <c r="N58" s="57">
        <f t="shared" si="7"/>
        <v>0.07190038791554051</v>
      </c>
      <c r="O58" s="58">
        <f t="shared" si="8"/>
        <v>106.72674056858507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2.9635054731665678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60</v>
      </c>
      <c r="I59" s="56">
        <f t="shared" si="3"/>
        <v>0.9359999999999999</v>
      </c>
      <c r="J59" s="56">
        <f t="shared" si="4"/>
        <v>0.3200585911019893</v>
      </c>
      <c r="K59" s="56">
        <f t="shared" si="5"/>
        <v>0.3200585911019893</v>
      </c>
      <c r="L59" s="56">
        <f t="shared" si="11"/>
        <v>0.02215143346466235</v>
      </c>
      <c r="M59" s="57">
        <f t="shared" si="6"/>
        <v>0.011887473538086661</v>
      </c>
      <c r="N59" s="57">
        <f t="shared" si="7"/>
        <v>0.0719580722644471</v>
      </c>
      <c r="O59" s="58">
        <f t="shared" si="8"/>
        <v>106.81236545489101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2.9740457675958143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60</v>
      </c>
      <c r="I60" s="56">
        <f t="shared" si="3"/>
        <v>0.954</v>
      </c>
      <c r="J60" s="56">
        <f t="shared" si="4"/>
        <v>0.32119694290034795</v>
      </c>
      <c r="K60" s="56">
        <f t="shared" si="5"/>
        <v>0.32119694290034795</v>
      </c>
      <c r="L60" s="56">
        <f t="shared" si="11"/>
        <v>0.021272554598641007</v>
      </c>
      <c r="M60" s="57">
        <f t="shared" si="6"/>
        <v>0.011896486943292765</v>
      </c>
      <c r="N60" s="57">
        <f t="shared" si="7"/>
        <v>0.0720126328286487</v>
      </c>
      <c r="O60" s="58">
        <f t="shared" si="8"/>
        <v>106.89335349055582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2.9840460845996946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60</v>
      </c>
      <c r="I61" s="56">
        <f t="shared" si="3"/>
        <v>0.972</v>
      </c>
      <c r="J61" s="56">
        <f t="shared" si="4"/>
        <v>0.322276977136767</v>
      </c>
      <c r="K61" s="56">
        <f t="shared" si="5"/>
        <v>0.322276977136767</v>
      </c>
      <c r="L61" s="56">
        <f t="shared" si="11"/>
        <v>0.020437284227771788</v>
      </c>
      <c r="M61" s="57">
        <f t="shared" si="6"/>
        <v>0.011904989394319696</v>
      </c>
      <c r="N61" s="57">
        <f t="shared" si="7"/>
        <v>0.0720641004498771</v>
      </c>
      <c r="O61" s="58">
        <f t="shared" si="8"/>
        <v>106.96975045610458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2.9935340871265135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60</v>
      </c>
      <c r="I62" s="56">
        <f t="shared" si="3"/>
        <v>0.99</v>
      </c>
      <c r="J62" s="56">
        <f t="shared" si="4"/>
        <v>0.3233016814096634</v>
      </c>
      <c r="K62" s="56">
        <f t="shared" si="5"/>
        <v>0.3233016814096634</v>
      </c>
      <c r="L62" s="56">
        <f t="shared" si="11"/>
        <v>0.019642857136130454</v>
      </c>
      <c r="M62" s="57">
        <f t="shared" si="6"/>
        <v>0.011912988616148635</v>
      </c>
      <c r="N62" s="57">
        <f t="shared" si="7"/>
        <v>0.0721125218895196</v>
      </c>
      <c r="O62" s="58">
        <f t="shared" si="8"/>
        <v>107.04162576271283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3.0025360209566094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60</v>
      </c>
      <c r="I63" s="56">
        <f t="shared" si="3"/>
        <v>1.008</v>
      </c>
      <c r="J63" s="56">
        <f t="shared" si="4"/>
        <v>0.3242738902633138</v>
      </c>
      <c r="K63" s="56">
        <f t="shared" si="5"/>
        <v>0.3242738902633138</v>
      </c>
      <c r="L63" s="56">
        <f t="shared" si="11"/>
        <v>0.018886722973806322</v>
      </c>
      <c r="M63" s="57">
        <f t="shared" si="6"/>
        <v>0.011920494480942173</v>
      </c>
      <c r="N63" s="57">
        <f t="shared" si="7"/>
        <v>0.07215795690642962</v>
      </c>
      <c r="O63" s="58">
        <f t="shared" si="8"/>
        <v>107.1090681145981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3.0110767873036224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60</v>
      </c>
      <c r="I64" s="56">
        <f t="shared" si="3"/>
        <v>1.026</v>
      </c>
      <c r="J64" s="56">
        <f t="shared" si="4"/>
        <v>0.3251962930287912</v>
      </c>
      <c r="K64" s="56">
        <f t="shared" si="5"/>
        <v>0.3251962930287912</v>
      </c>
      <c r="L64" s="56">
        <f t="shared" si="11"/>
        <v>0.018166526486599322</v>
      </c>
      <c r="M64" s="57">
        <f t="shared" si="6"/>
        <v>0.011927518593649622</v>
      </c>
      <c r="N64" s="57">
        <f t="shared" si="7"/>
        <v>0.0722004757484844</v>
      </c>
      <c r="O64" s="58">
        <f t="shared" si="8"/>
        <v>107.17218178556448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3.0191800116964074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60</v>
      </c>
      <c r="I65" s="56">
        <f t="shared" si="3"/>
        <v>1.044</v>
      </c>
      <c r="J65" s="56">
        <f t="shared" si="4"/>
        <v>0.326071441263212</v>
      </c>
      <c r="K65" s="56">
        <f t="shared" si="5"/>
        <v>0.326071441263212</v>
      </c>
      <c r="L65" s="56">
        <f t="shared" si="11"/>
        <v>0.017480089844899342</v>
      </c>
      <c r="M65" s="57">
        <f t="shared" si="6"/>
        <v>0.011934073936578688</v>
      </c>
      <c r="N65" s="57">
        <f t="shared" si="7"/>
        <v>0.07224015700108165</v>
      </c>
      <c r="O65" s="58">
        <f t="shared" si="8"/>
        <v>107.23108342537702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3.0268681093321415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60</v>
      </c>
      <c r="I66" s="56">
        <f t="shared" si="3"/>
        <v>1.062</v>
      </c>
      <c r="J66" s="56">
        <f t="shared" si="4"/>
        <v>0.32690175580787123</v>
      </c>
      <c r="K66" s="56">
        <f t="shared" si="5"/>
        <v>0.32690175580787123</v>
      </c>
      <c r="L66" s="56">
        <f t="shared" si="11"/>
        <v>0.01682539681957951</v>
      </c>
      <c r="M66" s="57">
        <f t="shared" si="6"/>
        <v>0.01194017456488877</v>
      </c>
      <c r="N66" s="57">
        <f t="shared" si="7"/>
        <v>0.07227708574387876</v>
      </c>
      <c r="O66" s="58">
        <f t="shared" si="8"/>
        <v>107.2858993236815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3.034162347081401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60</v>
      </c>
      <c r="I67" s="56">
        <f t="shared" si="3"/>
        <v>1.08</v>
      </c>
      <c r="J67" s="56">
        <f t="shared" si="4"/>
        <v>0.3276895334847913</v>
      </c>
      <c r="K67" s="56">
        <f t="shared" si="5"/>
        <v>0.3276895334847913</v>
      </c>
      <c r="L67" s="56">
        <f t="shared" si="11"/>
        <v>0.016200578586478748</v>
      </c>
      <c r="M67" s="57">
        <f t="shared" si="6"/>
        <v>0.01194583534609656</v>
      </c>
      <c r="N67" s="57">
        <f t="shared" si="7"/>
        <v>0.07231135197395011</v>
      </c>
      <c r="O67" s="58">
        <f t="shared" si="8"/>
        <v>107.33676306938739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3.041082902316734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60</v>
      </c>
      <c r="I68" s="56">
        <f t="shared" si="3"/>
        <v>1.0979999999999999</v>
      </c>
      <c r="J68" s="56">
        <f t="shared" si="4"/>
        <v>0.3284369534502073</v>
      </c>
      <c r="K68" s="56">
        <f t="shared" si="5"/>
        <v>0.3284369534502073</v>
      </c>
      <c r="L68" s="56">
        <f t="shared" si="11"/>
        <v>0.015603900969824952</v>
      </c>
      <c r="M68" s="57">
        <f t="shared" si="6"/>
        <v>0.011951071737649518</v>
      </c>
      <c r="N68" s="57">
        <f t="shared" si="7"/>
        <v>0.07234304925937965</v>
      </c>
      <c r="O68" s="58">
        <f t="shared" si="8"/>
        <v>107.38381355210161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3.0476489187274485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60</v>
      </c>
      <c r="I69" s="56">
        <f t="shared" si="3"/>
        <v>1.1159999999999999</v>
      </c>
      <c r="J69" s="56">
        <f t="shared" si="4"/>
        <v>0.32914608322256445</v>
      </c>
      <c r="K69" s="56">
        <f t="shared" si="5"/>
        <v>0.32914608322256445</v>
      </c>
      <c r="L69" s="56">
        <f t="shared" si="11"/>
        <v>0.015033752959555497</v>
      </c>
      <c r="M69" s="57">
        <f t="shared" si="6"/>
        <v>0.011955899597444645</v>
      </c>
      <c r="N69" s="57">
        <f t="shared" si="7"/>
        <v>0.07237227359227993</v>
      </c>
      <c r="O69" s="58">
        <f t="shared" si="8"/>
        <v>107.42719325958528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3.053878559275024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60</v>
      </c>
      <c r="I70" s="56">
        <f t="shared" si="3"/>
        <v>1.134</v>
      </c>
      <c r="J70" s="56">
        <f t="shared" si="4"/>
        <v>0.3298188844017026</v>
      </c>
      <c r="K70" s="56">
        <f t="shared" si="5"/>
        <v>0.3298188844017026</v>
      </c>
      <c r="L70" s="56">
        <f t="shared" si="11"/>
        <v>0.014488636358583681</v>
      </c>
      <c r="M70" s="57">
        <f t="shared" si="6"/>
        <v>0.011960335022871168</v>
      </c>
      <c r="N70" s="57">
        <f t="shared" si="7"/>
        <v>0.07239912241447438</v>
      </c>
      <c r="O70" s="58">
        <f t="shared" si="8"/>
        <v>107.46704683150598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3.0597890564356285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60</v>
      </c>
      <c r="I71" s="56">
        <f aca="true" t="shared" si="15" ref="I71:I134">A71*B71</f>
        <v>1.152</v>
      </c>
      <c r="J71" s="56">
        <f aca="true" t="shared" si="16" ref="J71:J134">B71*C71*H71</f>
        <v>0.33045721809504786</v>
      </c>
      <c r="K71" s="56">
        <f aca="true" t="shared" si="17" ref="K71:K134">IF($E$3="矢板",I71,IF(A71&lt;=200,I71,IF(A71&lt;300,MAX(I$27,J71),J71)))</f>
        <v>0.33045721809504786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0.011964394214556005</v>
      </c>
      <c r="N71" s="57">
        <f aca="true" t="shared" si="19" ref="N71:N134">M71/($B$3/10)*100</f>
        <v>0.0724236937927119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107.50351983515162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3.06539675986871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60</v>
      </c>
      <c r="I72" s="56">
        <f t="shared" si="15"/>
        <v>1.17</v>
      </c>
      <c r="J72" s="56">
        <f t="shared" si="16"/>
        <v>0.3310628500658207</v>
      </c>
      <c r="K72" s="56">
        <f t="shared" si="17"/>
        <v>0.3310628500658207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0.01196809336150482</v>
      </c>
      <c r="N72" s="57">
        <f t="shared" si="19"/>
        <v>0.0724460857233948</v>
      </c>
      <c r="O72" s="58">
        <f t="shared" si="20"/>
        <v>107.53675773338983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3.070717181643548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60</v>
      </c>
      <c r="I73" s="56">
        <f t="shared" si="15"/>
        <v>1.188</v>
      </c>
      <c r="J73" s="56">
        <f t="shared" si="16"/>
        <v>0.33163745561750313</v>
      </c>
      <c r="K73" s="56">
        <f t="shared" si="17"/>
        <v>0.33163745561750313</v>
      </c>
      <c r="L73" s="56">
        <f t="shared" si="23"/>
        <v>0.013121207146454998</v>
      </c>
      <c r="M73" s="57">
        <f t="shared" si="18"/>
        <v>0.011976006506011851</v>
      </c>
      <c r="N73" s="57">
        <f t="shared" si="19"/>
        <v>0.07249398611387319</v>
      </c>
      <c r="O73" s="58">
        <f t="shared" si="20"/>
        <v>107.6078596105275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3.075765039148846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60</v>
      </c>
      <c r="I74" s="56">
        <f t="shared" si="15"/>
        <v>1.206</v>
      </c>
      <c r="J74" s="56">
        <f t="shared" si="16"/>
        <v>0.3321826242280754</v>
      </c>
      <c r="K74" s="56">
        <f t="shared" si="17"/>
        <v>0.3321826242280754</v>
      </c>
      <c r="L74" s="56">
        <f t="shared" si="23"/>
        <v>0.012787723780671917</v>
      </c>
      <c r="M74" s="57">
        <f t="shared" si="18"/>
        <v>0.011983359893011605</v>
      </c>
      <c r="N74" s="57">
        <f t="shared" si="19"/>
        <v>0.07253849814171674</v>
      </c>
      <c r="O74" s="58">
        <f t="shared" si="20"/>
        <v>107.67393190562305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3.080554295804081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60</v>
      </c>
      <c r="I75" s="56">
        <f t="shared" si="15"/>
        <v>1.224</v>
      </c>
      <c r="J75" s="56">
        <f t="shared" si="16"/>
        <v>0.3326998639468407</v>
      </c>
      <c r="K75" s="56">
        <f t="shared" si="17"/>
        <v>0.3326998639468407</v>
      </c>
      <c r="L75" s="56">
        <f t="shared" si="23"/>
        <v>0.01246688483276174</v>
      </c>
      <c r="M75" s="57">
        <f t="shared" si="18"/>
        <v>0.011990182337705789</v>
      </c>
      <c r="N75" s="57">
        <f t="shared" si="19"/>
        <v>0.07257979623308589</v>
      </c>
      <c r="O75" s="58">
        <f t="shared" si="20"/>
        <v>107.7352335315435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3.0850981996852096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60</v>
      </c>
      <c r="I76" s="56">
        <f t="shared" si="15"/>
        <v>1.242</v>
      </c>
      <c r="J76" s="56">
        <f t="shared" si="16"/>
        <v>0.33319060556600266</v>
      </c>
      <c r="K76" s="56">
        <f t="shared" si="17"/>
        <v>0.33319060556600266</v>
      </c>
      <c r="L76" s="56">
        <f t="shared" si="23"/>
        <v>0.012158054706957714</v>
      </c>
      <c r="M76" s="57">
        <f t="shared" si="18"/>
        <v>0.011996501463120961</v>
      </c>
      <c r="N76" s="57">
        <f t="shared" si="19"/>
        <v>0.07261804759758451</v>
      </c>
      <c r="O76" s="58">
        <f t="shared" si="20"/>
        <v>107.79201268911957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3.0894093201715944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60</v>
      </c>
      <c r="I77" s="56">
        <f t="shared" si="15"/>
        <v>1.26</v>
      </c>
      <c r="J77" s="56">
        <f t="shared" si="16"/>
        <v>0.3336562065785322</v>
      </c>
      <c r="K77" s="56">
        <f t="shared" si="17"/>
        <v>0.3336562065785322</v>
      </c>
      <c r="L77" s="56">
        <f t="shared" si="23"/>
        <v>0.01186063750507524</v>
      </c>
      <c r="M77" s="57">
        <f t="shared" si="18"/>
        <v>0.012002343725050997</v>
      </c>
      <c r="N77" s="57">
        <f t="shared" si="19"/>
        <v>0.07265341237924333</v>
      </c>
      <c r="O77" s="58">
        <f t="shared" si="20"/>
        <v>107.84450709126102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3.093499582715508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60</v>
      </c>
      <c r="I78" s="56">
        <f t="shared" si="15"/>
        <v>1.278</v>
      </c>
      <c r="J78" s="56">
        <f t="shared" si="16"/>
        <v>0.3340979549332749</v>
      </c>
      <c r="K78" s="56">
        <f t="shared" si="17"/>
        <v>0.3340979549332749</v>
      </c>
      <c r="L78" s="56">
        <f t="shared" si="23"/>
        <v>0.011574074069977477</v>
      </c>
      <c r="M78" s="57">
        <f t="shared" si="18"/>
        <v>0.012007734439797371</v>
      </c>
      <c r="N78" s="57">
        <f t="shared" si="19"/>
        <v>0.0726860438244393</v>
      </c>
      <c r="O78" s="58">
        <f t="shared" si="20"/>
        <v>107.89294421221089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3.0973803018304067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60</v>
      </c>
      <c r="I79" s="56">
        <f t="shared" si="15"/>
        <v>1.296</v>
      </c>
      <c r="J79" s="56">
        <f t="shared" si="16"/>
        <v>0.33451707259768393</v>
      </c>
      <c r="K79" s="56">
        <f t="shared" si="17"/>
        <v>0.33451707259768393</v>
      </c>
      <c r="L79" s="56">
        <f t="shared" si="23"/>
        <v>0.011297839284230638</v>
      </c>
      <c r="M79" s="57">
        <f t="shared" si="18"/>
        <v>0.012012697814091545</v>
      </c>
      <c r="N79" s="57">
        <f t="shared" si="19"/>
        <v>0.07271608846302388</v>
      </c>
      <c r="O79" s="58">
        <f t="shared" si="20"/>
        <v>107.93754155640688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3.1010622123892166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60</v>
      </c>
      <c r="I80" s="56">
        <f t="shared" si="15"/>
        <v>1.314</v>
      </c>
      <c r="J80" s="56">
        <f t="shared" si="16"/>
        <v>0.33491471893803537</v>
      </c>
      <c r="K80" s="56">
        <f t="shared" si="17"/>
        <v>0.33491471893803537</v>
      </c>
      <c r="L80" s="56">
        <f t="shared" si="23"/>
        <v>0.011031439598950766</v>
      </c>
      <c r="M80" s="57">
        <f t="shared" si="18"/>
        <v>0.012017256976673356</v>
      </c>
      <c r="N80" s="57">
        <f t="shared" si="19"/>
        <v>0.07274368629947553</v>
      </c>
      <c r="O80" s="58">
        <f t="shared" si="20"/>
        <v>107.97850694222218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3.1045554993192157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60</v>
      </c>
      <c r="I81" s="56">
        <f t="shared" si="15"/>
        <v>1.332</v>
      </c>
      <c r="J81" s="56">
        <f t="shared" si="16"/>
        <v>0.3352919939264753</v>
      </c>
      <c r="K81" s="56">
        <f t="shared" si="17"/>
        <v>0.3352919939264753</v>
      </c>
      <c r="L81" s="56">
        <f t="shared" si="23"/>
        <v>0.010774410770578549</v>
      </c>
      <c r="M81" s="57">
        <f t="shared" si="18"/>
        <v>0.012021434011076927</v>
      </c>
      <c r="N81" s="57">
        <f t="shared" si="19"/>
        <v>0.07276897101136155</v>
      </c>
      <c r="O81" s="58">
        <f t="shared" si="20"/>
        <v>108.01603879655629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3.107869825775655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60</v>
      </c>
      <c r="I82" s="56">
        <f t="shared" si="15"/>
        <v>1.3499999999999999</v>
      </c>
      <c r="J82" s="56">
        <f t="shared" si="16"/>
        <v>0.33564994118377073</v>
      </c>
      <c r="K82" s="56">
        <f t="shared" si="17"/>
        <v>0.33564994118377073</v>
      </c>
      <c r="L82" s="56">
        <f t="shared" si="23"/>
        <v>0.01052631578572387</v>
      </c>
      <c r="M82" s="57">
        <f t="shared" si="18"/>
        <v>0.012025249989242358</v>
      </c>
      <c r="N82" s="57">
        <f t="shared" si="19"/>
        <v>0.07279207015279877</v>
      </c>
      <c r="O82" s="58">
        <f t="shared" si="20"/>
        <v>108.05032645684575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3.1110143598720432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60</v>
      </c>
      <c r="I83" s="56">
        <f t="shared" si="15"/>
        <v>1.3679999999999999</v>
      </c>
      <c r="J83" s="56">
        <f t="shared" si="16"/>
        <v>0.33598955086618065</v>
      </c>
      <c r="K83" s="56">
        <f t="shared" si="17"/>
        <v>0.33598955086618065</v>
      </c>
      <c r="L83" s="56">
        <f t="shared" si="23"/>
        <v>0.010286742956340234</v>
      </c>
      <c r="M83" s="57">
        <f t="shared" si="18"/>
        <v>0.012028725005629414</v>
      </c>
      <c r="N83" s="57">
        <f t="shared" si="19"/>
        <v>0.07281310536095287</v>
      </c>
      <c r="O83" s="58">
        <f t="shared" si="20"/>
        <v>108.08155047758545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3.113997800041052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60</v>
      </c>
      <c r="I84" s="56">
        <f t="shared" si="15"/>
        <v>1.386</v>
      </c>
      <c r="J84" s="56">
        <f t="shared" si="16"/>
        <v>0.3363117624044336</v>
      </c>
      <c r="K84" s="56">
        <f t="shared" si="17"/>
        <v>0.3363117624044336</v>
      </c>
      <c r="L84" s="56">
        <f t="shared" si="23"/>
        <v>0.010055304169358402</v>
      </c>
      <c r="M84" s="57">
        <f t="shared" si="18"/>
        <v>0.012031878211559254</v>
      </c>
      <c r="N84" s="57">
        <f t="shared" si="19"/>
        <v>0.072832192563918</v>
      </c>
      <c r="O84" s="58">
        <f t="shared" si="20"/>
        <v>108.10988293889892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3.1168283990961805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60</v>
      </c>
      <c r="I85" s="56">
        <f t="shared" si="15"/>
        <v>1.404</v>
      </c>
      <c r="J85" s="56">
        <f t="shared" si="16"/>
        <v>0.3366174671023875</v>
      </c>
      <c r="K85" s="56">
        <f t="shared" si="17"/>
        <v>0.3366174671023875</v>
      </c>
      <c r="L85" s="56">
        <f t="shared" si="23"/>
        <v>0.009831633276560618</v>
      </c>
      <c r="M85" s="57">
        <f t="shared" si="18"/>
        <v>0.012034727849553515</v>
      </c>
      <c r="N85" s="57">
        <f t="shared" si="19"/>
        <v>0.0728494421885806</v>
      </c>
      <c r="O85" s="58">
        <f t="shared" si="20"/>
        <v>108.13548775508477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3.119513987060747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60</v>
      </c>
      <c r="I86" s="56">
        <f t="shared" si="15"/>
        <v>1.422</v>
      </c>
      <c r="J86" s="56">
        <f t="shared" si="16"/>
        <v>0.3369075106025607</v>
      </c>
      <c r="K86" s="56">
        <f t="shared" si="17"/>
        <v>0.3369075106025607</v>
      </c>
      <c r="L86" s="56">
        <f t="shared" si="23"/>
        <v>0.009615384611939044</v>
      </c>
      <c r="M86" s="57">
        <f t="shared" si="18"/>
        <v>0.01203729128747728</v>
      </c>
      <c r="N86" s="57">
        <f t="shared" si="19"/>
        <v>0.07286495936729588</v>
      </c>
      <c r="O86" s="58">
        <f t="shared" si="20"/>
        <v>108.1585209814013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3.122061992827355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60</v>
      </c>
      <c r="I87" s="56">
        <f t="shared" si="15"/>
        <v>1.44</v>
      </c>
      <c r="J87" s="56">
        <f t="shared" si="16"/>
        <v>0.3371826952253543</v>
      </c>
      <c r="K87" s="56">
        <f t="shared" si="17"/>
        <v>0.3371826952253543</v>
      </c>
      <c r="L87" s="56">
        <f t="shared" si="23"/>
        <v>0.00940623162507851</v>
      </c>
      <c r="M87" s="57">
        <f t="shared" si="18"/>
        <v>0.012039585052324836</v>
      </c>
      <c r="N87" s="57">
        <f t="shared" si="19"/>
        <v>0.07287884414240216</v>
      </c>
      <c r="O87" s="58">
        <f t="shared" si="20"/>
        <v>108.17913111764089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3.124479464707751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60</v>
      </c>
      <c r="I88" s="56">
        <f t="shared" si="15"/>
        <v>1.458</v>
      </c>
      <c r="J88" s="56">
        <f t="shared" si="16"/>
        <v>0.3374437821884371</v>
      </c>
      <c r="K88" s="56">
        <f t="shared" si="17"/>
        <v>0.3374437821884371</v>
      </c>
      <c r="L88" s="56">
        <f t="shared" si="23"/>
        <v>0.00920386562025465</v>
      </c>
      <c r="M88" s="57">
        <f t="shared" si="18"/>
        <v>0.012041624863514816</v>
      </c>
      <c r="N88" s="57">
        <f t="shared" si="19"/>
        <v>0.07289119166776524</v>
      </c>
      <c r="O88" s="58">
        <f t="shared" si="20"/>
        <v>108.1974594072968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3.1267730899299124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60</v>
      </c>
      <c r="I89" s="56">
        <f t="shared" si="15"/>
        <v>1.476</v>
      </c>
      <c r="J89" s="56">
        <f t="shared" si="16"/>
        <v>0.3376914937124305</v>
      </c>
      <c r="K89" s="56">
        <f t="shared" si="17"/>
        <v>0.3376914937124305</v>
      </c>
      <c r="L89" s="56">
        <f t="shared" si="23"/>
        <v>0.009007994591962035</v>
      </c>
      <c r="M89" s="57">
        <f t="shared" si="18"/>
        <v>0.012043425665585488</v>
      </c>
      <c r="N89" s="57">
        <f t="shared" si="19"/>
        <v>0.07290209240669182</v>
      </c>
      <c r="O89" s="58">
        <f t="shared" si="20"/>
        <v>108.21364013133949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3.1289492131363064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60</v>
      </c>
      <c r="I90" s="56">
        <f t="shared" si="15"/>
        <v>1.494</v>
      </c>
      <c r="J90" s="56">
        <f t="shared" si="16"/>
        <v>0.33792651501872106</v>
      </c>
      <c r="K90" s="56">
        <f t="shared" si="17"/>
        <v>0.33792651501872106</v>
      </c>
      <c r="L90" s="56">
        <f t="shared" si="23"/>
        <v>0.008818342148498345</v>
      </c>
      <c r="M90" s="57">
        <f t="shared" si="18"/>
        <v>0.012045001660201627</v>
      </c>
      <c r="N90" s="57">
        <f t="shared" si="19"/>
        <v>0.07291163232567571</v>
      </c>
      <c r="O90" s="58">
        <f t="shared" si="20"/>
        <v>108.22780089580766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3.1310138539344856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60</v>
      </c>
      <c r="I91" s="56">
        <f t="shared" si="15"/>
        <v>1.512</v>
      </c>
      <c r="J91" s="56">
        <f t="shared" si="16"/>
        <v>0.3381494962249244</v>
      </c>
      <c r="K91" s="56">
        <f t="shared" si="17"/>
        <v>0.3381494962249244</v>
      </c>
      <c r="L91" s="56">
        <f t="shared" si="23"/>
        <v>0.008634646516043157</v>
      </c>
      <c r="M91" s="57">
        <f t="shared" si="18"/>
        <v>0.012046366337402279</v>
      </c>
      <c r="N91" s="57">
        <f t="shared" si="19"/>
        <v>0.07291989308354892</v>
      </c>
      <c r="O91" s="58">
        <f t="shared" si="20"/>
        <v>108.24006291257821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3.1329727235485683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60</v>
      </c>
      <c r="I92" s="56">
        <f t="shared" si="15"/>
        <v>1.53</v>
      </c>
      <c r="J92" s="56">
        <f t="shared" si="16"/>
        <v>0.33836105414324535</v>
      </c>
      <c r="K92" s="56">
        <f t="shared" si="17"/>
        <v>0.33836105414324535</v>
      </c>
      <c r="L92" s="56">
        <f t="shared" si="23"/>
        <v>0.008456659616395707</v>
      </c>
      <c r="M92" s="57">
        <f t="shared" si="18"/>
        <v>0.012047532506034051</v>
      </c>
      <c r="N92" s="57">
        <f t="shared" si="19"/>
        <v>0.07292695221570249</v>
      </c>
      <c r="O92" s="58">
        <f t="shared" si="20"/>
        <v>108.25054127281851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3.1348312406176686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60</v>
      </c>
      <c r="I93" s="56">
        <f t="shared" si="15"/>
        <v>1.548</v>
      </c>
      <c r="J93" s="56">
        <f t="shared" si="16"/>
        <v>0.33856177398670817</v>
      </c>
      <c r="K93" s="56">
        <f t="shared" si="17"/>
        <v>0.33856177398670817</v>
      </c>
      <c r="L93" s="56">
        <f t="shared" si="23"/>
        <v>0.008284146212184696</v>
      </c>
      <c r="M93" s="57">
        <f t="shared" si="18"/>
        <v>0.012048512323327935</v>
      </c>
      <c r="N93" s="57">
        <f t="shared" si="19"/>
        <v>0.07293288331312309</v>
      </c>
      <c r="O93" s="58">
        <f t="shared" si="20"/>
        <v>108.25934521274212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3.136594546184974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60</v>
      </c>
      <c r="I94" s="56">
        <f t="shared" si="15"/>
        <v>1.566</v>
      </c>
      <c r="J94" s="56">
        <f t="shared" si="16"/>
        <v>0.33875221098797714</v>
      </c>
      <c r="K94" s="56">
        <f t="shared" si="17"/>
        <v>0.33875221098797714</v>
      </c>
      <c r="L94" s="56">
        <f t="shared" si="23"/>
        <v>0.00811688311394404</v>
      </c>
      <c r="M94" s="57">
        <f t="shared" si="18"/>
        <v>0.012049317323588727</v>
      </c>
      <c r="N94" s="57">
        <f t="shared" si="19"/>
        <v>0.07293775619605768</v>
      </c>
      <c r="O94" s="58">
        <f t="shared" si="20"/>
        <v>108.26657837139201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3.1382675179189348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60</v>
      </c>
      <c r="I95" s="56">
        <f t="shared" si="15"/>
        <v>1.5839999999999999</v>
      </c>
      <c r="J95" s="56">
        <f t="shared" si="16"/>
        <v>0.33893289193524495</v>
      </c>
      <c r="K95" s="56">
        <f t="shared" si="17"/>
        <v>0.33893289193524495</v>
      </c>
      <c r="L95" s="56">
        <f t="shared" si="23"/>
        <v>0.007954658443969172</v>
      </c>
      <c r="M95" s="57">
        <f t="shared" si="18"/>
        <v>0.012049958445976098</v>
      </c>
      <c r="N95" s="57">
        <f t="shared" si="19"/>
        <v>0.07294163708217977</v>
      </c>
      <c r="O95" s="58">
        <f t="shared" si="20"/>
        <v>108.27233904026095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3.1398547836059088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60</v>
      </c>
      <c r="I96" s="56">
        <f t="shared" si="15"/>
        <v>1.6019999999999999</v>
      </c>
      <c r="J96" s="56">
        <f t="shared" si="16"/>
        <v>0.33910431662943813</v>
      </c>
      <c r="K96" s="56">
        <f t="shared" si="17"/>
        <v>0.33910431662943813</v>
      </c>
      <c r="L96" s="56">
        <f t="shared" si="23"/>
        <v>0.00779727095233568</v>
      </c>
      <c r="M96" s="57">
        <f t="shared" si="18"/>
        <v>0.012050446061364302</v>
      </c>
      <c r="N96" s="57">
        <f t="shared" si="19"/>
        <v>0.07294458874917858</v>
      </c>
      <c r="O96" s="58">
        <f t="shared" si="20"/>
        <v>108.27672040463408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3.1413607339515726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60</v>
      </c>
      <c r="I97" s="56">
        <f t="shared" si="15"/>
        <v>1.6199999999999999</v>
      </c>
      <c r="J97" s="56">
        <f t="shared" si="16"/>
        <v>0.3392669592667698</v>
      </c>
      <c r="K97" s="56">
        <f t="shared" si="17"/>
        <v>0.3392669592667698</v>
      </c>
      <c r="L97" s="56">
        <f t="shared" si="23"/>
        <v>0.007644529380882062</v>
      </c>
      <c r="M97" s="57">
        <f t="shared" si="18"/>
        <v>0.012050789998274898</v>
      </c>
      <c r="N97" s="57">
        <f t="shared" si="19"/>
        <v>0.07294667069173667</v>
      </c>
      <c r="O97" s="58">
        <f t="shared" si="20"/>
        <v>108.2798107766017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3.142789534726526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60</v>
      </c>
      <c r="I98" s="56">
        <f t="shared" si="15"/>
        <v>1.638</v>
      </c>
      <c r="J98" s="56">
        <f t="shared" si="16"/>
        <v>0.33942126975046477</v>
      </c>
      <c r="K98" s="56">
        <f t="shared" si="17"/>
        <v>0.33942126975046477</v>
      </c>
      <c r="L98" s="56">
        <f t="shared" si="23"/>
        <v>0.007496251871336025</v>
      </c>
      <c r="M98" s="57">
        <f t="shared" si="18"/>
        <v>0.012050999567882454</v>
      </c>
      <c r="N98" s="57">
        <f t="shared" si="19"/>
        <v>0.07294793927289622</v>
      </c>
      <c r="O98" s="58">
        <f t="shared" si="20"/>
        <v>108.2816938197428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3.144145138289674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60</v>
      </c>
      <c r="I99" s="56">
        <f t="shared" si="15"/>
        <v>1.656</v>
      </c>
      <c r="J99" s="56">
        <f t="shared" si="16"/>
        <v>0.3395676749352848</v>
      </c>
      <c r="K99" s="56">
        <f t="shared" si="17"/>
        <v>0.3395676749352848</v>
      </c>
      <c r="L99" s="56">
        <f t="shared" si="23"/>
        <v>0.007352265414104027</v>
      </c>
      <c r="M99" s="57">
        <f t="shared" si="18"/>
        <v>0.012051083588098508</v>
      </c>
      <c r="N99" s="57">
        <f t="shared" si="19"/>
        <v>0.0729484478698457</v>
      </c>
      <c r="O99" s="58">
        <f t="shared" si="20"/>
        <v>108.28244876552615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3.145431294521274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60</v>
      </c>
      <c r="I100" s="56">
        <f t="shared" si="15"/>
        <v>1.674</v>
      </c>
      <c r="J100" s="56">
        <f t="shared" si="16"/>
        <v>0.33970657980829755</v>
      </c>
      <c r="K100" s="56">
        <f t="shared" si="17"/>
        <v>0.33970657980829755</v>
      </c>
      <c r="L100" s="56">
        <f t="shared" si="23"/>
        <v>0.007212405334550516</v>
      </c>
      <c r="M100" s="57">
        <f t="shared" si="18"/>
        <v>0.01205105040674302</v>
      </c>
      <c r="N100" s="57">
        <f t="shared" si="19"/>
        <v>0.07294824701418294</v>
      </c>
      <c r="O100" s="58">
        <f t="shared" si="20"/>
        <v>108.28215062151286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3.1466515611958776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60</v>
      </c>
      <c r="I101" s="56">
        <f t="shared" si="15"/>
        <v>1.692</v>
      </c>
      <c r="J101" s="56">
        <f t="shared" si="16"/>
        <v>0.3398383686091548</v>
      </c>
      <c r="K101" s="56">
        <f t="shared" si="17"/>
        <v>0.3398383686091548</v>
      </c>
      <c r="L101" s="56">
        <f t="shared" si="23"/>
        <v>0.0070765148138702575</v>
      </c>
      <c r="M101" s="57">
        <f t="shared" si="18"/>
        <v>0.01205090792381629</v>
      </c>
      <c r="N101" s="57">
        <f t="shared" si="19"/>
        <v>0.072947384526733</v>
      </c>
      <c r="O101" s="58">
        <f t="shared" si="20"/>
        <v>108.28087037147552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3.1478093138238727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60</v>
      </c>
      <c r="I102" s="56">
        <f t="shared" si="15"/>
        <v>1.71</v>
      </c>
      <c r="J102" s="56">
        <f t="shared" si="16"/>
        <v>0.33996340589297824</v>
      </c>
      <c r="K102" s="56">
        <f t="shared" si="17"/>
        <v>0.33996340589297824</v>
      </c>
      <c r="L102" s="56">
        <f t="shared" si="23"/>
        <v>0.006944444441907357</v>
      </c>
      <c r="M102" s="57">
        <f t="shared" si="18"/>
        <v>0.012050663612886897</v>
      </c>
      <c r="N102" s="57">
        <f t="shared" si="19"/>
        <v>0.07294590564701511</v>
      </c>
      <c r="O102" s="58">
        <f t="shared" si="20"/>
        <v>108.27867516757526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3.1489077549888465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60</v>
      </c>
      <c r="I103" s="56">
        <f t="shared" si="15"/>
        <v>1.728</v>
      </c>
      <c r="J103" s="56">
        <f t="shared" si="16"/>
        <v>0.3400820375387954</v>
      </c>
      <c r="K103" s="56">
        <f t="shared" si="17"/>
        <v>0.3400820375387954</v>
      </c>
      <c r="L103" s="56">
        <f t="shared" si="23"/>
        <v>0.006816051799500958</v>
      </c>
      <c r="M103" s="57">
        <f t="shared" si="18"/>
        <v>0.012050324541613908</v>
      </c>
      <c r="N103" s="57">
        <f t="shared" si="19"/>
        <v>0.07294385315746917</v>
      </c>
      <c r="O103" s="58">
        <f t="shared" si="20"/>
        <v>108.27562851475962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3.149949923206593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60</v>
      </c>
      <c r="I104" s="56">
        <f t="shared" si="15"/>
        <v>1.746</v>
      </c>
      <c r="J104" s="56">
        <f t="shared" si="16"/>
        <v>0.34019459170631206</v>
      </c>
      <c r="K104" s="56">
        <f t="shared" si="17"/>
        <v>0.34019459170631206</v>
      </c>
      <c r="L104" s="56">
        <f t="shared" si="23"/>
        <v>0.006691201068142625</v>
      </c>
      <c r="M104" s="57">
        <f t="shared" si="18"/>
        <v>0.012049897391423137</v>
      </c>
      <c r="N104" s="57">
        <f t="shared" si="19"/>
        <v>0.07294126750256137</v>
      </c>
      <c r="O104" s="58">
        <f t="shared" si="20"/>
        <v>108.27179044755933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3.150938701330278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60</v>
      </c>
      <c r="I105" s="56">
        <f t="shared" si="15"/>
        <v>1.764</v>
      </c>
      <c r="J105" s="56">
        <f t="shared" si="16"/>
        <v>0.34030137974367003</v>
      </c>
      <c r="K105" s="56">
        <f t="shared" si="17"/>
        <v>0.34030137974367003</v>
      </c>
      <c r="L105" s="56">
        <f t="shared" si="23"/>
        <v>0.00656976266491617</v>
      </c>
      <c r="M105" s="57">
        <f t="shared" si="18"/>
        <v>0.012049388476359045</v>
      </c>
      <c r="N105" s="57">
        <f t="shared" si="19"/>
        <v>0.0729381869028998</v>
      </c>
      <c r="O105" s="58">
        <f t="shared" si="20"/>
        <v>108.26721769947817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3.1518768245250066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60</v>
      </c>
      <c r="I106" s="56">
        <f t="shared" si="15"/>
        <v>1.782</v>
      </c>
      <c r="J106" s="56">
        <f t="shared" si="16"/>
        <v>0.34040269704870074</v>
      </c>
      <c r="K106" s="56">
        <f t="shared" si="17"/>
        <v>0.34040269704870074</v>
      </c>
      <c r="L106" s="56">
        <f t="shared" si="23"/>
        <v>0.006451612900859326</v>
      </c>
      <c r="M106" s="57">
        <f t="shared" si="18"/>
        <v>0.012048803761134798</v>
      </c>
      <c r="N106" s="57">
        <f t="shared" si="19"/>
        <v>0.07293464746449636</v>
      </c>
      <c r="O106" s="58">
        <f t="shared" si="20"/>
        <v>108.26196386517779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3.15276688783386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60</v>
      </c>
      <c r="I107" s="56">
        <f t="shared" si="15"/>
        <v>1.8</v>
      </c>
      <c r="J107" s="56">
        <f t="shared" si="16"/>
        <v>0.34049882388605685</v>
      </c>
      <c r="K107" s="56">
        <f t="shared" si="17"/>
        <v>0.34049882388605685</v>
      </c>
      <c r="L107" s="56">
        <f t="shared" si="23"/>
        <v>0.0063366336610398075</v>
      </c>
      <c r="M107" s="57">
        <f t="shared" si="18"/>
        <v>0.012048148878403947</v>
      </c>
      <c r="N107" s="57">
        <f t="shared" si="19"/>
        <v>0.07293068328331688</v>
      </c>
      <c r="O107" s="58">
        <f t="shared" si="20"/>
        <v>108.2560795556688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3.153611353356318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60</v>
      </c>
      <c r="I108" s="56">
        <f t="shared" si="15"/>
        <v>1.818</v>
      </c>
      <c r="J108" s="56">
        <f t="shared" si="16"/>
        <v>0.34059002616248235</v>
      </c>
      <c r="K108" s="56">
        <f t="shared" si="17"/>
        <v>0.34059002616248235</v>
      </c>
      <c r="L108" s="56">
        <f t="shared" si="23"/>
        <v>0.006224712104777461</v>
      </c>
      <c r="M108" s="57">
        <f t="shared" si="18"/>
        <v>0.012047429145277776</v>
      </c>
      <c r="N108" s="57">
        <f t="shared" si="19"/>
        <v>0.072926326545265</v>
      </c>
      <c r="O108" s="58">
        <f t="shared" si="20"/>
        <v>108.24961254672397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3.154412557058939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60</v>
      </c>
      <c r="I109" s="56">
        <f t="shared" si="15"/>
        <v>1.8359999999999999</v>
      </c>
      <c r="J109" s="56">
        <f t="shared" si="16"/>
        <v>0.3406765561623655</v>
      </c>
      <c r="K109" s="56">
        <f t="shared" si="17"/>
        <v>0.3406765561623655</v>
      </c>
      <c r="L109" s="56">
        <f t="shared" si="23"/>
        <v>0.006115740384570959</v>
      </c>
      <c r="M109" s="57">
        <f t="shared" si="18"/>
        <v>0.012046649579112724</v>
      </c>
      <c r="N109" s="57">
        <f t="shared" si="19"/>
        <v>0.07292160762174774</v>
      </c>
      <c r="O109" s="58">
        <f t="shared" si="20"/>
        <v>108.2426079207325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3.1551727152371263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60</v>
      </c>
      <c r="I110" s="56">
        <f t="shared" si="15"/>
        <v>1.8539999999999999</v>
      </c>
      <c r="J110" s="56">
        <f t="shared" si="16"/>
        <v>0.3407586532456096</v>
      </c>
      <c r="K110" s="56">
        <f t="shared" si="17"/>
        <v>0.3407586532456096</v>
      </c>
      <c r="L110" s="56">
        <f t="shared" si="23"/>
        <v>0.006009615382402792</v>
      </c>
      <c r="M110" s="57">
        <f t="shared" si="18"/>
        <v>0.012045814912592516</v>
      </c>
      <c r="N110" s="57">
        <f t="shared" si="19"/>
        <v>0.07291655516097165</v>
      </c>
      <c r="O110" s="58">
        <f t="shared" si="20"/>
        <v>108.23510820221756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3.15589393064586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60</v>
      </c>
      <c r="I111" s="56">
        <f t="shared" si="15"/>
        <v>1.8719999999999999</v>
      </c>
      <c r="J111" s="56">
        <f t="shared" si="16"/>
        <v>0.3408365445097529</v>
      </c>
      <c r="K111" s="56">
        <f t="shared" si="17"/>
        <v>0.3408365445097529</v>
      </c>
      <c r="L111" s="56">
        <f t="shared" si="23"/>
        <v>0.005906238462201521</v>
      </c>
      <c r="M111" s="57">
        <f t="shared" si="18"/>
        <v>0.01204492960812964</v>
      </c>
      <c r="N111" s="57">
        <f t="shared" si="19"/>
        <v>0.07291119617511889</v>
      </c>
      <c r="O111" s="58">
        <f t="shared" si="20"/>
        <v>108.22715348723757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3.1565781983163546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60</v>
      </c>
      <c r="I112" s="56">
        <f t="shared" si="15"/>
        <v>1.89</v>
      </c>
      <c r="J112" s="56">
        <f t="shared" si="16"/>
        <v>0.3409104454181663</v>
      </c>
      <c r="K112" s="56">
        <f t="shared" si="17"/>
        <v>0.3409104454181663</v>
      </c>
      <c r="L112" s="56">
        <f t="shared" si="23"/>
        <v>0.0058055152373362616</v>
      </c>
      <c r="M112" s="57">
        <f t="shared" si="18"/>
        <v>0.012043997871610656</v>
      </c>
      <c r="N112" s="57">
        <f t="shared" si="19"/>
        <v>0.0729055561235512</v>
      </c>
      <c r="O112" s="58">
        <f t="shared" si="20"/>
        <v>108.21878156689179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3.1572274110747247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60</v>
      </c>
      <c r="I113" s="56">
        <f t="shared" si="15"/>
        <v>1.908</v>
      </c>
      <c r="J113" s="56">
        <f t="shared" si="16"/>
        <v>0.3409805603960703</v>
      </c>
      <c r="K113" s="56">
        <f t="shared" si="17"/>
        <v>0.3409805603960703</v>
      </c>
      <c r="L113" s="56">
        <f t="shared" si="23"/>
        <v>0.005707355352105882</v>
      </c>
      <c r="M113" s="57">
        <f t="shared" si="18"/>
        <v>0.01204302366550976</v>
      </c>
      <c r="N113" s="57">
        <f t="shared" si="19"/>
        <v>0.07289965899218984</v>
      </c>
      <c r="O113" s="58">
        <f t="shared" si="20"/>
        <v>108.21002804514941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3.1578433647779396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60</v>
      </c>
      <c r="I114" s="56">
        <f t="shared" si="15"/>
        <v>1.926</v>
      </c>
      <c r="J114" s="56">
        <f t="shared" si="16"/>
        <v>0.34104708339601747</v>
      </c>
      <c r="K114" s="56">
        <f t="shared" si="17"/>
        <v>0.34104708339601747</v>
      </c>
      <c r="L114" s="56">
        <f t="shared" si="23"/>
        <v>0.005611672276265641</v>
      </c>
      <c r="M114" s="57">
        <f t="shared" si="18"/>
        <v>0.01204201072139456</v>
      </c>
      <c r="N114" s="57">
        <f t="shared" si="19"/>
        <v>0.07289352736921646</v>
      </c>
      <c r="O114" s="58">
        <f t="shared" si="20"/>
        <v>108.20092645121767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3.158427763281531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60</v>
      </c>
      <c r="I115" s="56">
        <f t="shared" si="15"/>
        <v>1.944</v>
      </c>
      <c r="J115" s="56">
        <f t="shared" si="16"/>
        <v>0.3411101984344054</v>
      </c>
      <c r="K115" s="56">
        <f t="shared" si="17"/>
        <v>0.3411101984344054</v>
      </c>
      <c r="L115" s="56">
        <f t="shared" si="23"/>
        <v>0.005518383111707129</v>
      </c>
      <c r="M115" s="57">
        <f t="shared" si="18"/>
        <v>0.01204096255184768</v>
      </c>
      <c r="N115" s="57">
        <f t="shared" si="19"/>
        <v>0.07288718251723776</v>
      </c>
      <c r="O115" s="58">
        <f t="shared" si="20"/>
        <v>108.1915083466607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3.158982223152812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60</v>
      </c>
      <c r="I116" s="56">
        <f t="shared" si="15"/>
        <v>1.962</v>
      </c>
      <c r="J116" s="56">
        <f t="shared" si="16"/>
        <v>0.3411700801005037</v>
      </c>
      <c r="K116" s="56">
        <f t="shared" si="17"/>
        <v>0.3411700801005037</v>
      </c>
      <c r="L116" s="56">
        <f t="shared" si="23"/>
        <v>0.00542740841047448</v>
      </c>
      <c r="M116" s="57">
        <f t="shared" si="18"/>
        <v>0.012039882461827387</v>
      </c>
      <c r="N116" s="57">
        <f t="shared" si="19"/>
        <v>0.0728806444420544</v>
      </c>
      <c r="O116" s="58">
        <f t="shared" si="20"/>
        <v>108.18180342747816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3.1595082781426385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60</v>
      </c>
      <c r="I117" s="56">
        <f t="shared" si="15"/>
        <v>1.98</v>
      </c>
      <c r="J117" s="56">
        <f t="shared" si="16"/>
        <v>0.3412268940394049</v>
      </c>
      <c r="K117" s="56">
        <f t="shared" si="17"/>
        <v>0.3412268940394049</v>
      </c>
      <c r="L117" s="56">
        <f t="shared" si="23"/>
        <v>0.00533867200336135</v>
      </c>
      <c r="M117" s="57">
        <f t="shared" si="18"/>
        <v>0.012038773559489941</v>
      </c>
      <c r="N117" s="57">
        <f t="shared" si="19"/>
        <v>0.07287393195817156</v>
      </c>
      <c r="O117" s="58">
        <f t="shared" si="20"/>
        <v>108.17183962134716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3.160007383428079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60</v>
      </c>
      <c r="I118" s="56">
        <f t="shared" si="15"/>
        <v>1.998</v>
      </c>
      <c r="J118" s="56">
        <f t="shared" si="16"/>
        <v>0.3412807974102325</v>
      </c>
      <c r="K118" s="56">
        <f t="shared" si="17"/>
        <v>0.3412807974102325</v>
      </c>
      <c r="L118" s="56">
        <f t="shared" si="23"/>
        <v>0.005252100838389323</v>
      </c>
      <c r="M118" s="57">
        <f t="shared" si="18"/>
        <v>0.012037638766495693</v>
      </c>
      <c r="N118" s="57">
        <f t="shared" si="19"/>
        <v>0.07286706275118458</v>
      </c>
      <c r="O118" s="58">
        <f t="shared" si="20"/>
        <v>108.16164318022543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3.1604809196377377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60</v>
      </c>
      <c r="I119" s="56">
        <f t="shared" si="15"/>
        <v>2.016</v>
      </c>
      <c r="J119" s="56">
        <f t="shared" si="16"/>
        <v>0.34133193932087563</v>
      </c>
      <c r="K119" s="56">
        <f t="shared" si="17"/>
        <v>0.34133193932087563</v>
      </c>
      <c r="L119" s="56">
        <f t="shared" si="23"/>
        <v>0.005167624828520307</v>
      </c>
      <c r="M119" s="57">
        <f t="shared" si="18"/>
        <v>0.012036480827820559</v>
      </c>
      <c r="N119" s="57">
        <f t="shared" si="19"/>
        <v>0.07286005343717046</v>
      </c>
      <c r="O119" s="58">
        <f t="shared" si="20"/>
        <v>108.15123876851031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3.16093019667086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60</v>
      </c>
      <c r="I120" s="56">
        <f t="shared" si="15"/>
        <v>2.034</v>
      </c>
      <c r="J120" s="56">
        <f t="shared" si="16"/>
        <v>0.34138046124045285</v>
      </c>
      <c r="K120" s="56">
        <f t="shared" si="17"/>
        <v>0.34138046124045285</v>
      </c>
      <c r="L120" s="56">
        <f t="shared" si="23"/>
        <v>0.0050851767080027895</v>
      </c>
      <c r="M120" s="57">
        <f t="shared" si="18"/>
        <v>0.012035302321093773</v>
      </c>
      <c r="N120" s="57">
        <f t="shared" si="19"/>
        <v>0.0728529196192117</v>
      </c>
      <c r="O120" s="58">
        <f t="shared" si="20"/>
        <v>108.14064954694113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3.1613564573207826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60</v>
      </c>
      <c r="I121" s="56">
        <f t="shared" si="15"/>
        <v>2.052</v>
      </c>
      <c r="J121" s="56">
        <f t="shared" si="16"/>
        <v>0.3414264973906445</v>
      </c>
      <c r="K121" s="56">
        <f t="shared" si="17"/>
        <v>0.3414264973906445</v>
      </c>
      <c r="L121" s="56">
        <f t="shared" si="23"/>
        <v>0.005004691896795575</v>
      </c>
      <c r="M121" s="57">
        <f t="shared" si="18"/>
        <v>0.012034105665482171</v>
      </c>
      <c r="N121" s="57">
        <f t="shared" si="19"/>
        <v>0.07284567594117537</v>
      </c>
      <c r="O121" s="58">
        <f t="shared" si="20"/>
        <v>108.12989725242701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3.161760880712759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60</v>
      </c>
      <c r="I122" s="56">
        <f t="shared" si="15"/>
        <v>2.07</v>
      </c>
      <c r="J122" s="56">
        <f t="shared" si="16"/>
        <v>0.3414701751169779</v>
      </c>
      <c r="K122" s="56">
        <f t="shared" si="17"/>
        <v>0.3414701751169779</v>
      </c>
      <c r="L122" s="56">
        <f t="shared" si="23"/>
        <v>0.0049261083725526435</v>
      </c>
      <c r="M122" s="57">
        <f t="shared" si="18"/>
        <v>0.01203289313014075</v>
      </c>
      <c r="N122" s="57">
        <f t="shared" si="19"/>
        <v>0.07283833613886653</v>
      </c>
      <c r="O122" s="58">
        <f t="shared" si="20"/>
        <v>108.11900227397766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3.162144585565664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60</v>
      </c>
      <c r="I123" s="56">
        <f t="shared" si="15"/>
        <v>2.088</v>
      </c>
      <c r="J123" s="56">
        <f t="shared" si="16"/>
        <v>0.34151161524109175</v>
      </c>
      <c r="K123" s="56">
        <f t="shared" si="17"/>
        <v>0.34151161524109175</v>
      </c>
      <c r="L123" s="56">
        <f t="shared" si="23"/>
        <v>0.00484936654968982</v>
      </c>
      <c r="M123" s="57">
        <f t="shared" si="18"/>
        <v>0.012031666842248512</v>
      </c>
      <c r="N123" s="57">
        <f t="shared" si="19"/>
        <v>0.07283091308867139</v>
      </c>
      <c r="O123" s="58">
        <f t="shared" si="20"/>
        <v>108.1079837249076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3.1625086332866017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60</v>
      </c>
      <c r="I124" s="56">
        <f t="shared" si="15"/>
        <v>2.106</v>
      </c>
      <c r="J124" s="56">
        <f t="shared" si="16"/>
        <v>0.341550932394953</v>
      </c>
      <c r="K124" s="56">
        <f t="shared" si="17"/>
        <v>0.341550932394953</v>
      </c>
      <c r="L124" s="56">
        <f t="shared" si="23"/>
        <v>0.004774409165087806</v>
      </c>
      <c r="M124" s="57">
        <f t="shared" si="18"/>
        <v>0.012030428794647895</v>
      </c>
      <c r="N124" s="57">
        <f t="shared" si="19"/>
        <v>0.07282341885380082</v>
      </c>
      <c r="O124" s="58">
        <f t="shared" si="20"/>
        <v>108.09685951147873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3.1628540309069764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60</v>
      </c>
      <c r="I125" s="56">
        <f t="shared" si="15"/>
        <v>2.124</v>
      </c>
      <c r="J125" s="56">
        <f t="shared" si="16"/>
        <v>0.34158823533795346</v>
      </c>
      <c r="K125" s="56">
        <f t="shared" si="17"/>
        <v>0.34158823533795346</v>
      </c>
      <c r="L125" s="56">
        <f t="shared" si="23"/>
        <v>0.004701181170017624</v>
      </c>
      <c r="M125" s="57">
        <f t="shared" si="18"/>
        <v>0.012029180853105639</v>
      </c>
      <c r="N125" s="57">
        <f t="shared" si="19"/>
        <v>0.07281586472824236</v>
      </c>
      <c r="O125" s="58">
        <f t="shared" si="20"/>
        <v>108.08564639814132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3.163181733868153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60</v>
      </c>
      <c r="I126" s="56">
        <f t="shared" si="15"/>
        <v>2.142</v>
      </c>
      <c r="J126" s="56">
        <f t="shared" si="16"/>
        <v>0.3416236272577605</v>
      </c>
      <c r="K126" s="56">
        <f t="shared" si="17"/>
        <v>0.3416236272577605</v>
      </c>
      <c r="L126" s="56">
        <f t="shared" si="23"/>
        <v>0.00462962962790329</v>
      </c>
      <c r="M126" s="57">
        <f t="shared" si="18"/>
        <v>0.012027924763212105</v>
      </c>
      <c r="N126" s="57">
        <f t="shared" si="19"/>
        <v>0.07280826127852365</v>
      </c>
      <c r="O126" s="58">
        <f t="shared" si="20"/>
        <v>108.07436006952638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3.1634926486644024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60</v>
      </c>
      <c r="I127" s="56">
        <f t="shared" si="15"/>
        <v>2.16</v>
      </c>
      <c r="J127" s="56">
        <f t="shared" si="16"/>
        <v>0.34165720605575545</v>
      </c>
      <c r="K127" s="56">
        <f t="shared" si="17"/>
        <v>0.34165720605575545</v>
      </c>
      <c r="L127" s="56">
        <f t="shared" si="23"/>
        <v>0.004559703617563297</v>
      </c>
      <c r="M127" s="57">
        <f t="shared" si="18"/>
        <v>0.012026662156935496</v>
      </c>
      <c r="N127" s="57">
        <f t="shared" si="19"/>
        <v>0.07280061838338678</v>
      </c>
      <c r="O127" s="58">
        <f t="shared" si="20"/>
        <v>108.06301518933714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3.1637876353504537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60</v>
      </c>
      <c r="I128" s="56">
        <f t="shared" si="15"/>
        <v>2.178</v>
      </c>
      <c r="J128" s="56">
        <f t="shared" si="16"/>
        <v>0.341689064617849</v>
      </c>
      <c r="K128" s="56">
        <f t="shared" si="17"/>
        <v>0.341689064617849</v>
      </c>
      <c r="L128" s="56">
        <f t="shared" si="23"/>
        <v>0.004491354141597102</v>
      </c>
      <c r="M128" s="57">
        <f t="shared" si="18"/>
        <v>0.012025394558846896</v>
      </c>
      <c r="N128" s="57">
        <f t="shared" si="19"/>
        <v>0.07279294527147032</v>
      </c>
      <c r="O128" s="58">
        <f t="shared" si="20"/>
        <v>108.05162545628274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3.1640675099205846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60</v>
      </c>
      <c r="I129" s="56">
        <f t="shared" si="15"/>
        <v>2.1959999999999997</v>
      </c>
      <c r="J129" s="56">
        <f t="shared" si="16"/>
        <v>0.3417192910714231</v>
      </c>
      <c r="K129" s="56">
        <f t="shared" si="17"/>
        <v>0.3417192910714231</v>
      </c>
      <c r="L129" s="56">
        <f t="shared" si="23"/>
        <v>0.004424534039605518</v>
      </c>
      <c r="M129" s="57">
        <f t="shared" si="18"/>
        <v>0.012024123392031206</v>
      </c>
      <c r="N129" s="57">
        <f t="shared" si="19"/>
        <v>0.07278525055708962</v>
      </c>
      <c r="O129" s="58">
        <f t="shared" si="20"/>
        <v>108.04020365719008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3.164333046565829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60</v>
      </c>
      <c r="I130" s="56">
        <f t="shared" si="15"/>
        <v>2.214</v>
      </c>
      <c r="J130" s="56">
        <f t="shared" si="16"/>
        <v>0.34174796902910953</v>
      </c>
      <c r="K130" s="56">
        <f t="shared" si="17"/>
        <v>0.34174796902910953</v>
      </c>
      <c r="L130" s="56">
        <f t="shared" si="23"/>
        <v>0.00435919790595507</v>
      </c>
      <c r="M130" s="57">
        <f t="shared" si="18"/>
        <v>0.012022849983698769</v>
      </c>
      <c r="N130" s="57">
        <f t="shared" si="19"/>
        <v>0.07277754227420563</v>
      </c>
      <c r="O130" s="58">
        <f t="shared" si="20"/>
        <v>108.02876171742534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3.164584979815552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60</v>
      </c>
      <c r="I131" s="56">
        <f t="shared" si="15"/>
        <v>2.2319999999999998</v>
      </c>
      <c r="J131" s="56">
        <f t="shared" si="16"/>
        <v>0.3417751778200796</v>
      </c>
      <c r="K131" s="56">
        <f t="shared" si="17"/>
        <v>0.3417751778200796</v>
      </c>
      <c r="L131" s="56">
        <f t="shared" si="23"/>
        <v>0.004295302011815719</v>
      </c>
      <c r="M131" s="57">
        <f t="shared" si="18"/>
        <v>0.012021575570511528</v>
      </c>
      <c r="N131" s="57">
        <f t="shared" si="19"/>
        <v>0.07276982790866543</v>
      </c>
      <c r="O131" s="58">
        <f t="shared" si="20"/>
        <v>108.01731074875146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3.1648240065693067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60</v>
      </c>
      <c r="I132" s="56">
        <f t="shared" si="15"/>
        <v>2.25</v>
      </c>
      <c r="J132" s="56">
        <f t="shared" si="16"/>
        <v>0.34180099270948516</v>
      </c>
      <c r="K132" s="56">
        <f t="shared" si="17"/>
        <v>0.34180099270948516</v>
      </c>
      <c r="L132" s="56">
        <f t="shared" si="23"/>
        <v>0.004232804231219491</v>
      </c>
      <c r="M132" s="57">
        <f t="shared" si="18"/>
        <v>0.012020301303637312</v>
      </c>
      <c r="N132" s="57">
        <f t="shared" si="19"/>
        <v>0.07276211442879729</v>
      </c>
      <c r="O132" s="58">
        <f t="shared" si="20"/>
        <v>108.00586109474217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3.1650507880246073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60</v>
      </c>
      <c r="I133" s="56">
        <f t="shared" si="15"/>
        <v>2.268</v>
      </c>
      <c r="J133" s="56">
        <f t="shared" si="16"/>
        <v>0.34182548510665756</v>
      </c>
      <c r="K133" s="56">
        <f t="shared" si="17"/>
        <v>0.34182548510665756</v>
      </c>
      <c r="L133" s="56">
        <f t="shared" si="23"/>
        <v>0.004171663970904169</v>
      </c>
      <c r="M133" s="57">
        <f t="shared" si="18"/>
        <v>0.012019028253545075</v>
      </c>
      <c r="N133" s="57">
        <f t="shared" si="19"/>
        <v>0.07275440831443751</v>
      </c>
      <c r="O133" s="58">
        <f t="shared" si="20"/>
        <v>107.99442237386859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3.165265951505934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60</v>
      </c>
      <c r="I134" s="56">
        <f t="shared" si="15"/>
        <v>2.286</v>
      </c>
      <c r="J134" s="56">
        <f t="shared" si="16"/>
        <v>0.3418487227626409</v>
      </c>
      <c r="K134" s="56">
        <f t="shared" si="17"/>
        <v>0.3418487227626409</v>
      </c>
      <c r="L134" s="56">
        <f t="shared" si="23"/>
        <v>0.00411184210372175</v>
      </c>
      <c r="M134" s="57">
        <f t="shared" si="18"/>
        <v>0.01201775741455346</v>
      </c>
      <c r="N134" s="57">
        <f t="shared" si="19"/>
        <v>0.07274671558446405</v>
      </c>
      <c r="O134" s="58">
        <f t="shared" si="20"/>
        <v>107.9830035203694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3.165470092200045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60</v>
      </c>
      <c r="I135" s="56">
        <f aca="true" t="shared" si="27" ref="I135:I150">A135*B135</f>
        <v>2.304</v>
      </c>
      <c r="J135" s="56">
        <f aca="true" t="shared" si="28" ref="J135:J150">B135*C135*H135</f>
        <v>0.34187076995760485</v>
      </c>
      <c r="K135" s="56">
        <f aca="true" t="shared" si="29" ref="K135:K152">IF($E$3="矢板",I135,IF(A135&lt;=200,I135,IF(A135&lt;300,MAX(I$27,J135),J135)))</f>
        <v>0.34187076995760485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0.01201648970914449</v>
      </c>
      <c r="N135" s="57">
        <f aca="true" t="shared" si="31" ref="N135:N150">M135/($B$3/10)*100</f>
        <v>0.07273904182290854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107.97161282301069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3.165663774802387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60</v>
      </c>
      <c r="I136" s="56">
        <f t="shared" si="27"/>
        <v>2.322</v>
      </c>
      <c r="J136" s="56">
        <f t="shared" si="28"/>
        <v>0.3418916876786578</v>
      </c>
      <c r="K136" s="56">
        <f t="shared" si="29"/>
        <v>0.3418916876786578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0.012015225992053765</v>
      </c>
      <c r="N136" s="57">
        <f t="shared" si="31"/>
        <v>0.07273139220371529</v>
      </c>
      <c r="O136" s="58">
        <f t="shared" si="32"/>
        <v>107.96025796183741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3.1658475350791573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60</v>
      </c>
      <c r="I137" s="56">
        <f t="shared" si="27"/>
        <v>2.34</v>
      </c>
      <c r="J137" s="56">
        <f t="shared" si="28"/>
        <v>0.34191153378854894</v>
      </c>
      <c r="K137" s="56">
        <f t="shared" si="29"/>
        <v>0.34191153378854894</v>
      </c>
      <c r="L137" s="56">
        <f t="shared" si="35"/>
        <v>0.003939916275299444</v>
      </c>
      <c r="M137" s="57">
        <f t="shared" si="30"/>
        <v>0.012013967054147905</v>
      </c>
      <c r="N137" s="57">
        <f t="shared" si="31"/>
        <v>0.0727237715142125</v>
      </c>
      <c r="O137" s="58">
        <f t="shared" si="32"/>
        <v>107.94894604301336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3.166021881349345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60</v>
      </c>
      <c r="I138" s="56">
        <f t="shared" si="27"/>
        <v>2.358</v>
      </c>
      <c r="J138" s="56">
        <f t="shared" si="28"/>
        <v>0.3419303631857292</v>
      </c>
      <c r="K138" s="56">
        <f t="shared" si="29"/>
        <v>0.3419303631857292</v>
      </c>
      <c r="L138" s="56">
        <f t="shared" si="35"/>
        <v>0.003885003883543962</v>
      </c>
      <c r="M138" s="57">
        <f t="shared" si="30"/>
        <v>0.012012713626099644</v>
      </c>
      <c r="N138" s="57">
        <f t="shared" si="31"/>
        <v>0.07271618417735862</v>
      </c>
      <c r="O138" s="58">
        <f t="shared" si="32"/>
        <v>107.93768363184304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3.166187295890848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60</v>
      </c>
      <c r="I139" s="56">
        <f t="shared" si="27"/>
        <v>2.376</v>
      </c>
      <c r="J139" s="56">
        <f t="shared" si="28"/>
        <v>0.34194822795621155</v>
      </c>
      <c r="K139" s="56">
        <f t="shared" si="29"/>
        <v>0.34194822795621155</v>
      </c>
      <c r="L139" s="56">
        <f t="shared" si="35"/>
        <v>0.003831234134855591</v>
      </c>
      <c r="M139" s="57">
        <f t="shared" si="30"/>
        <v>0.012011466381870459</v>
      </c>
      <c r="N139" s="57">
        <f t="shared" si="31"/>
        <v>0.0727086342728236</v>
      </c>
      <c r="O139" s="58">
        <f t="shared" si="32"/>
        <v>107.92647678406396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3.1663442362745524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60</v>
      </c>
      <c r="I140" s="56">
        <f t="shared" si="27"/>
        <v>2.394</v>
      </c>
      <c r="J140" s="56">
        <f t="shared" si="28"/>
        <v>0.34196517751765165</v>
      </c>
      <c r="K140" s="56">
        <f t="shared" si="29"/>
        <v>0.34196517751765165</v>
      </c>
      <c r="L140" s="56">
        <f t="shared" si="35"/>
        <v>0.0037785754756235654</v>
      </c>
      <c r="M140" s="57">
        <f t="shared" si="30"/>
        <v>0.01201022594201015</v>
      </c>
      <c r="N140" s="57">
        <f t="shared" si="31"/>
        <v>0.07270112555696216</v>
      </c>
      <c r="O140" s="58">
        <f t="shared" si="32"/>
        <v>107.91533107549438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3.166493136630068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60</v>
      </c>
      <c r="I141" s="56">
        <f t="shared" si="27"/>
        <v>2.412</v>
      </c>
      <c r="J141" s="56">
        <f t="shared" si="28"/>
        <v>0.34198125875604735</v>
      </c>
      <c r="K141" s="56">
        <f t="shared" si="29"/>
        <v>0.34198125875604735</v>
      </c>
      <c r="L141" s="56">
        <f t="shared" si="35"/>
        <v>0.0037269974362862755</v>
      </c>
      <c r="M141" s="57">
        <f t="shared" si="30"/>
        <v>0.012008992876782401</v>
      </c>
      <c r="N141" s="57">
        <f t="shared" si="31"/>
        <v>0.07269366148173366</v>
      </c>
      <c r="O141" s="58">
        <f t="shared" si="32"/>
        <v>107.90425163011736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3.166634408846622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60</v>
      </c>
      <c r="I142" s="56">
        <f t="shared" si="27"/>
        <v>2.4299999999999997</v>
      </c>
      <c r="J142" s="56">
        <f t="shared" si="28"/>
        <v>0.34199651615543514</v>
      </c>
      <c r="K142" s="56">
        <f t="shared" si="29"/>
        <v>0.34199651615543514</v>
      </c>
      <c r="L142" s="56">
        <f t="shared" si="35"/>
        <v>0.003676470586850546</v>
      </c>
      <c r="M142" s="57">
        <f t="shared" si="30"/>
        <v>0.01200776770912497</v>
      </c>
      <c r="N142" s="57">
        <f t="shared" si="31"/>
        <v>0.07268624521262089</v>
      </c>
      <c r="O142" s="58">
        <f t="shared" si="32"/>
        <v>107.89324314667891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3.1667684437124275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60</v>
      </c>
      <c r="I143" s="56">
        <f t="shared" si="27"/>
        <v>2.448</v>
      </c>
      <c r="J143" s="56">
        <f t="shared" si="28"/>
        <v>0.34201099192094214</v>
      </c>
      <c r="K143" s="56">
        <f t="shared" si="29"/>
        <v>0.34201099192094214</v>
      </c>
      <c r="L143" s="56">
        <f t="shared" si="35"/>
        <v>0.0036269664945301305</v>
      </c>
      <c r="M143" s="57">
        <f t="shared" si="30"/>
        <v>0.012006550917452648</v>
      </c>
      <c r="N143" s="57">
        <f t="shared" si="31"/>
        <v>0.07267887964559713</v>
      </c>
      <c r="O143" s="58">
        <f t="shared" si="32"/>
        <v>107.8823099238734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3.1668956119956886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60</v>
      </c>
      <c r="I144" s="56">
        <f t="shared" si="27"/>
        <v>2.4659999999999997</v>
      </c>
      <c r="J144" s="56">
        <f t="shared" si="28"/>
        <v>0.34202472609553436</v>
      </c>
      <c r="K144" s="56">
        <f t="shared" si="29"/>
        <v>0.34202472609553436</v>
      </c>
      <c r="L144" s="56">
        <f t="shared" si="35"/>
        <v>0.0035784576833885525</v>
      </c>
      <c r="M144" s="57">
        <f t="shared" si="30"/>
        <v>0.012005342938310888</v>
      </c>
      <c r="N144" s="57">
        <f t="shared" si="31"/>
        <v>0.07267156742318939</v>
      </c>
      <c r="O144" s="58">
        <f t="shared" si="32"/>
        <v>107.87145588418716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3.167016265470217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60</v>
      </c>
      <c r="I145" s="56">
        <f t="shared" si="27"/>
        <v>2.484</v>
      </c>
      <c r="J145" s="56">
        <f t="shared" si="28"/>
        <v>0.3420377566707834</v>
      </c>
      <c r="K145" s="56">
        <f t="shared" si="29"/>
        <v>0.3420377566707834</v>
      </c>
      <c r="L145" s="56">
        <f t="shared" si="35"/>
        <v>0.003530917595878453</v>
      </c>
      <c r="M145" s="57">
        <f t="shared" si="30"/>
        <v>0.012004144168887537</v>
      </c>
      <c r="N145" s="57">
        <f t="shared" si="31"/>
        <v>0.07266431094968243</v>
      </c>
      <c r="O145" s="58">
        <f t="shared" si="32"/>
        <v>107.86068459646711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3.167130737888517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60</v>
      </c>
      <c r="I146" s="56">
        <f t="shared" si="27"/>
        <v>2.502</v>
      </c>
      <c r="J146" s="56">
        <f t="shared" si="28"/>
        <v>0.34205011969195986</v>
      </c>
      <c r="K146" s="56">
        <f t="shared" si="29"/>
        <v>0.34205011969195986</v>
      </c>
      <c r="L146" s="56">
        <f t="shared" si="35"/>
        <v>0.0034843205561760414</v>
      </c>
      <c r="M146" s="57">
        <f t="shared" si="30"/>
        <v>0.012002954969389815</v>
      </c>
      <c r="N146" s="57">
        <f t="shared" si="31"/>
        <v>0.07265711240550736</v>
      </c>
      <c r="O146" s="58">
        <f t="shared" si="32"/>
        <v>107.84999929727866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3.167239345905009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60</v>
      </c>
      <c r="I147" s="56">
        <f t="shared" si="27"/>
        <v>2.52</v>
      </c>
      <c r="J147" s="56">
        <f t="shared" si="28"/>
        <v>0.342061849357741</v>
      </c>
      <c r="K147" s="56">
        <f t="shared" si="29"/>
        <v>0.342061849357741</v>
      </c>
      <c r="L147" s="56">
        <f t="shared" si="35"/>
        <v>0.003438641735215384</v>
      </c>
      <c r="M147" s="57">
        <f t="shared" si="30"/>
        <v>0.012001775665293308</v>
      </c>
      <c r="N147" s="57">
        <f t="shared" si="31"/>
        <v>0.07264997376085539</v>
      </c>
      <c r="O147" s="58">
        <f t="shared" si="32"/>
        <v>107.83940291111341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3.1673423899519637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60</v>
      </c>
      <c r="I148" s="56">
        <f t="shared" si="27"/>
        <v>2.538</v>
      </c>
      <c r="J148" s="56">
        <f t="shared" si="28"/>
        <v>0.3420729781148121</v>
      </c>
      <c r="K148" s="56">
        <f t="shared" si="29"/>
        <v>0.3420729781148121</v>
      </c>
      <c r="L148" s="56">
        <f t="shared" si="35"/>
        <v>0.0033938571173328575</v>
      </c>
      <c r="M148" s="57">
        <f t="shared" si="30"/>
        <v>0.012000606549469469</v>
      </c>
      <c r="N148" s="57">
        <f t="shared" si="31"/>
        <v>0.07264289678855611</v>
      </c>
      <c r="O148" s="58">
        <f t="shared" si="32"/>
        <v>107.82889806950556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3.167440155070559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60</v>
      </c>
      <c r="I149" s="56">
        <f t="shared" si="27"/>
        <v>2.556</v>
      </c>
      <c r="J149" s="56">
        <f t="shared" si="28"/>
        <v>0.3420835367476204</v>
      </c>
      <c r="K149" s="56">
        <f t="shared" si="29"/>
        <v>0.3420835367476204</v>
      </c>
      <c r="L149" s="56">
        <f t="shared" si="35"/>
        <v>0.0033499434684374396</v>
      </c>
      <c r="M149" s="57">
        <f t="shared" si="30"/>
        <v>0.011999447884197751</v>
      </c>
      <c r="N149" s="57">
        <f t="shared" si="31"/>
        <v>0.07263588307625758</v>
      </c>
      <c r="O149" s="58">
        <f t="shared" si="32"/>
        <v>107.81848712911139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3.167532911699365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60</v>
      </c>
      <c r="I150" s="56">
        <f t="shared" si="27"/>
        <v>2.574</v>
      </c>
      <c r="J150" s="56">
        <f t="shared" si="28"/>
        <v>0.3420935544635314</v>
      </c>
      <c r="K150" s="56">
        <f t="shared" si="29"/>
        <v>0.3420935544635314</v>
      </c>
      <c r="L150" s="56">
        <f t="shared" si="35"/>
        <v>0.003306878305627443</v>
      </c>
      <c r="M150" s="57">
        <f t="shared" si="30"/>
        <v>0.011998299903068298</v>
      </c>
      <c r="N150" s="57">
        <f t="shared" si="31"/>
        <v>0.0726289340379437</v>
      </c>
      <c r="O150" s="58">
        <f t="shared" si="32"/>
        <v>107.80817218880539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3.16762091642243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60</v>
      </c>
      <c r="I151" s="56">
        <f>A151*B151</f>
        <v>2.592</v>
      </c>
      <c r="J151" s="56">
        <f>B151*C151*H151</f>
        <v>0.3421030589736224</v>
      </c>
      <c r="K151" s="56">
        <f t="shared" si="29"/>
        <v>0.3421030589736224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0.01199716281278068</v>
      </c>
      <c r="N151" s="57">
        <f>M151/($B$3/10)*100</f>
        <v>0.07262205092482252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107.7979551058426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3.1677044126790475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60</v>
      </c>
      <c r="I152" s="56">
        <f>A152*B152</f>
        <v>2.61</v>
      </c>
      <c r="J152" s="56">
        <f>B152*C152*H152</f>
        <v>0.34211207656933706</v>
      </c>
      <c r="K152" s="56">
        <f t="shared" si="29"/>
        <v>0.34211207656933706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0.011996036794844112</v>
      </c>
      <c r="N152" s="57">
        <f>M152/($B$3/10)*100</f>
        <v>0.07261523483561812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107.78783751113554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33.7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2004-04-15T06:12:21Z</dcterms:created>
  <dcterms:modified xsi:type="dcterms:W3CDTF">2004-04-15T06:12:27Z</dcterms:modified>
  <cp:category/>
  <cp:version/>
  <cp:contentType/>
  <cp:contentStatus/>
</cp:coreProperties>
</file>