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125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<sst xmlns="http://schemas.openxmlformats.org/spreadsheetml/2006/main" count="73" uniqueCount="63">
  <si>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</si>
  <si>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</si>
  <si>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</si>
  <si>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</si>
  <si>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</si>
  <si>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</si>
  <si>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</si>
  <si>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</si>
  <si>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</si>
  <si>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</si>
  <si>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</si>
  <si>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</si>
  <si>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</si>
  <si>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</si>
  <si>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</si>
  <si>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</si>
  <si>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</si>
  <si>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</si>
  <si>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</si>
  <si>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</si>
  <si>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</si>
  <si>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</si>
  <si>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</si>
  <si>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</si>
  <si>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</si>
  <si>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</si>
  <si>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</si>
  <si>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</si>
  <si>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</si>
  <si>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</si>
  <si>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</si>
  <si>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</si>
  <si>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</si>
  <si>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</si>
  <si>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</si>
  <si>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</si>
  <si>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</si>
  <si>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</si>
  <si>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</si>
  <si>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</si>
  <si>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</si>
  <si>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</si>
  <si>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</si>
  <si>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</si>
  <si>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</si>
  <si>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</si>
  <si>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</si>
  <si>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</si>
  <si>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</si>
  <si>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</si>
  <si>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</si>
  <si>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</si>
  <si>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</si>
  <si>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</si>
  <si>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</si>
  <si>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</si>
  <si>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</si>
  <si>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</si>
  <si>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</si>
  <si>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</si>
  <si>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125A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</si>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</sst>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0</xdr:row>
      <xdr:rowOff>276225</xdr:rowOff>
    </xdr:from>
    <xdr:to>
      <xdr:col>12</xdr:col>
      <xdr:colOff>781050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810750" y="276225"/>
          <a:ext cx="3048000" cy="752475"/>
        </a:xfrm>
        <a:prstGeom prst="wedgeEllipseCallout">
          <a:avLst>
            <a:gd name="adj1" fmla="val 115625"/>
            <a:gd name="adj2" fmla="val 122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E27" sqref="E27"/>
    </sheetView>
  </sheetViews>
  <sheetFormatPr defaultColWidth="8.796875" defaultRowHeight="15"/>
  <cols>
    <col min="1" max="1" width="14.59765625" style="0" customWidth="1"/>
    <col min="2" max="4" width="11" style="0" customWidth="1"/>
    <col min="5" max="12" width="9.8984375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139.8</v>
      </c>
      <c r="C3" s="9">
        <v>4.5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0.12225883507542595</v>
      </c>
      <c r="N7" s="45">
        <f aca="true" t="shared" si="7" ref="N7:N70">M7/($B$3/10)*100</f>
        <v>0.874526717277725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1384.354842773153</v>
      </c>
      <c r="P7" s="47" t="str">
        <f aca="true" t="shared" si="9" ref="P7:P70">IF(N7&lt;=HLOOKUP($H$3,V$2:W$3,2),IF(O7&lt;=HLOOKUP($A$3,Z$2:AB$3,2),"Good","NoGood"),"NoGood")</f>
        <v>NoGood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0.16236015735622333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60</v>
      </c>
      <c r="I8" s="42">
        <f t="shared" si="3"/>
        <v>0.018</v>
      </c>
      <c r="J8" s="42">
        <f t="shared" si="4"/>
        <v>0.017534896994472117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0.05676510925357984</v>
      </c>
      <c r="N8" s="44">
        <f t="shared" si="7"/>
        <v>0.4060451305692406</v>
      </c>
      <c r="O8" s="50">
        <f t="shared" si="8"/>
        <v>642.7597142346368</v>
      </c>
      <c r="P8" s="51" t="str">
        <f t="shared" si="9"/>
        <v>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0.31640263247503614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60</v>
      </c>
      <c r="I9" s="42">
        <f t="shared" si="3"/>
        <v>0.036</v>
      </c>
      <c r="J9" s="42">
        <f t="shared" si="4"/>
        <v>0.034171484307303907</v>
      </c>
      <c r="K9" s="42">
        <f t="shared" si="5"/>
        <v>0.036</v>
      </c>
      <c r="L9" s="42">
        <f t="shared" si="11"/>
        <v>1.4814814812564023</v>
      </c>
      <c r="M9" s="44">
        <f t="shared" si="6"/>
        <v>0.03703843444738262</v>
      </c>
      <c r="N9" s="44">
        <f t="shared" si="7"/>
        <v>0.2649387299526654</v>
      </c>
      <c r="O9" s="50">
        <f t="shared" si="8"/>
        <v>419.3916624866995</v>
      </c>
      <c r="P9" s="51" t="str">
        <f t="shared" si="9"/>
        <v>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0.4625535387510625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60</v>
      </c>
      <c r="I10" s="42">
        <f t="shared" si="3"/>
        <v>0.054</v>
      </c>
      <c r="J10" s="42">
        <f t="shared" si="4"/>
        <v>0.04995578218511475</v>
      </c>
      <c r="K10" s="42">
        <f t="shared" si="5"/>
        <v>0.054</v>
      </c>
      <c r="L10" s="42">
        <f t="shared" si="11"/>
        <v>1.071428571240211</v>
      </c>
      <c r="M10" s="44">
        <f t="shared" si="6"/>
        <v>0.02746927252553987</v>
      </c>
      <c r="N10" s="44">
        <f t="shared" si="7"/>
        <v>0.19648978916695187</v>
      </c>
      <c r="O10" s="50">
        <f t="shared" si="8"/>
        <v>311.03862902608427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0.6012171598648411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60</v>
      </c>
      <c r="I11" s="42">
        <f t="shared" si="3"/>
        <v>0.072</v>
      </c>
      <c r="J11" s="42">
        <f t="shared" si="4"/>
        <v>0.06493145326540284</v>
      </c>
      <c r="K11" s="42">
        <f t="shared" si="5"/>
        <v>0.072</v>
      </c>
      <c r="L11" s="42">
        <f t="shared" si="11"/>
        <v>0.8275862067373465</v>
      </c>
      <c r="M11" s="44">
        <f t="shared" si="6"/>
        <v>0.021956949827436466</v>
      </c>
      <c r="N11" s="44">
        <f t="shared" si="7"/>
        <v>0.1570597269487587</v>
      </c>
      <c r="O11" s="50">
        <f t="shared" si="8"/>
        <v>248.62178514449516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0.7327770681152325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60</v>
      </c>
      <c r="I12" s="42">
        <f t="shared" si="3"/>
        <v>0.09</v>
      </c>
      <c r="J12" s="42">
        <f t="shared" si="4"/>
        <v>0.0791399233564451</v>
      </c>
      <c r="K12" s="42">
        <f t="shared" si="5"/>
        <v>0.09</v>
      </c>
      <c r="L12" s="42">
        <f t="shared" si="11"/>
        <v>0.6666666665299309</v>
      </c>
      <c r="M12" s="44">
        <f t="shared" si="6"/>
        <v>0.018468593569645666</v>
      </c>
      <c r="N12" s="44">
        <f t="shared" si="7"/>
        <v>0.13210725014052693</v>
      </c>
      <c r="O12" s="50">
        <f t="shared" si="8"/>
        <v>209.12261213330567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0.8575971854598494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60</v>
      </c>
      <c r="I13" s="42">
        <f t="shared" si="3"/>
        <v>0.108</v>
      </c>
      <c r="J13" s="42">
        <f t="shared" si="4"/>
        <v>0.09262049602966374</v>
      </c>
      <c r="K13" s="42">
        <f t="shared" si="5"/>
        <v>0.108</v>
      </c>
      <c r="L13" s="42">
        <f t="shared" si="11"/>
        <v>0.5529953915858985</v>
      </c>
      <c r="M13" s="44">
        <f t="shared" si="6"/>
        <v>0.01613346507596665</v>
      </c>
      <c r="N13" s="44">
        <f t="shared" si="7"/>
        <v>0.11540389896971852</v>
      </c>
      <c r="O13" s="50">
        <f t="shared" si="8"/>
        <v>182.68160738524156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0.976022790198576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60</v>
      </c>
      <c r="I14" s="42">
        <f t="shared" si="3"/>
        <v>0.126</v>
      </c>
      <c r="J14" s="42">
        <f t="shared" si="4"/>
        <v>0.1054104613414462</v>
      </c>
      <c r="K14" s="42">
        <f t="shared" si="5"/>
        <v>0.126</v>
      </c>
      <c r="L14" s="42">
        <f t="shared" si="11"/>
        <v>0.46874999989484445</v>
      </c>
      <c r="M14" s="44">
        <f t="shared" si="6"/>
        <v>0.014516558624127247</v>
      </c>
      <c r="N14" s="44">
        <f t="shared" si="7"/>
        <v>0.10383804452165411</v>
      </c>
      <c r="O14" s="50">
        <f t="shared" si="8"/>
        <v>164.3731368723817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1.088381472084865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60</v>
      </c>
      <c r="I15" s="42">
        <f t="shared" si="3"/>
        <v>0.144</v>
      </c>
      <c r="J15" s="42">
        <f t="shared" si="4"/>
        <v>0.11754519898516541</v>
      </c>
      <c r="K15" s="42">
        <f t="shared" si="5"/>
        <v>0.144</v>
      </c>
      <c r="L15" s="42">
        <f t="shared" si="11"/>
        <v>0.40404040394665197</v>
      </c>
      <c r="M15" s="44">
        <f t="shared" si="6"/>
        <v>0.013376478610657525</v>
      </c>
      <c r="N15" s="44">
        <f t="shared" si="7"/>
        <v>0.09568296574147013</v>
      </c>
      <c r="O15" s="50">
        <f t="shared" si="8"/>
        <v>151.46384253122432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1.1949840385068544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60</v>
      </c>
      <c r="I16" s="42">
        <f t="shared" si="3"/>
        <v>0.162</v>
      </c>
      <c r="J16" s="42">
        <f t="shared" si="4"/>
        <v>0.12905827615874027</v>
      </c>
      <c r="K16" s="42">
        <f t="shared" si="5"/>
        <v>0.162</v>
      </c>
      <c r="L16" s="42">
        <f t="shared" si="11"/>
        <v>0.35294117638627576</v>
      </c>
      <c r="M16" s="44">
        <f t="shared" si="6"/>
        <v>0.012568598194720606</v>
      </c>
      <c r="N16" s="44">
        <f t="shared" si="7"/>
        <v>0.08990413587067672</v>
      </c>
      <c r="O16" s="50">
        <f t="shared" si="8"/>
        <v>142.31609328681276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1.2961253742449812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60</v>
      </c>
      <c r="I17" s="42">
        <f t="shared" si="3"/>
        <v>0.18</v>
      </c>
      <c r="J17" s="42">
        <f t="shared" si="4"/>
        <v>0.13998154041845798</v>
      </c>
      <c r="K17" s="42">
        <f t="shared" si="5"/>
        <v>0.18</v>
      </c>
      <c r="L17" s="42">
        <f t="shared" si="11"/>
        <v>0.3116883116119297</v>
      </c>
      <c r="M17" s="44">
        <f t="shared" si="6"/>
        <v>0.012001046156493821</v>
      </c>
      <c r="N17" s="44">
        <f t="shared" si="7"/>
        <v>0.08584439310796724</v>
      </c>
      <c r="O17" s="50">
        <f t="shared" si="8"/>
        <v>135.8896177510341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1.3920852571843705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60</v>
      </c>
      <c r="I18" s="42">
        <f t="shared" si="3"/>
        <v>0.19799999999999998</v>
      </c>
      <c r="J18" s="42">
        <f t="shared" si="4"/>
        <v>0.150345207775912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0.011612704503368463</v>
      </c>
      <c r="N18" s="44">
        <f t="shared" si="7"/>
        <v>0.08306655581808628</v>
      </c>
      <c r="O18" s="50">
        <f t="shared" si="8"/>
        <v>131.49236786865993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1.4831291322384152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60</v>
      </c>
      <c r="I19" s="56">
        <f t="shared" si="3"/>
        <v>0.216</v>
      </c>
      <c r="J19" s="56">
        <f t="shared" si="4"/>
        <v>0.16017794628174886</v>
      </c>
      <c r="K19" s="56">
        <f t="shared" si="5"/>
        <v>0.216</v>
      </c>
      <c r="L19" s="56">
        <f t="shared" si="11"/>
        <v>0.24948024941642089</v>
      </c>
      <c r="M19" s="57">
        <f t="shared" si="6"/>
        <v>0.011361364153377984</v>
      </c>
      <c r="N19" s="57">
        <f t="shared" si="7"/>
        <v>0.08126869923732463</v>
      </c>
      <c r="O19" s="58">
        <f t="shared" si="8"/>
        <v>128.64640397182615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1.5695088456243953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60</v>
      </c>
      <c r="I20" s="56">
        <f t="shared" si="3"/>
        <v>0.23399999999999999</v>
      </c>
      <c r="J20" s="56">
        <f t="shared" si="4"/>
        <v>0.1695069553274347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0.011216959122488228</v>
      </c>
      <c r="N20" s="57">
        <f t="shared" si="7"/>
        <v>0.08023575910220478</v>
      </c>
      <c r="O20" s="58">
        <f t="shared" si="8"/>
        <v>127.01128448365411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1.651463341522277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60</v>
      </c>
      <c r="I21" s="56">
        <f t="shared" si="3"/>
        <v>0.252</v>
      </c>
      <c r="J21" s="56">
        <f t="shared" si="4"/>
        <v>0.1783580408844059</v>
      </c>
      <c r="K21" s="56">
        <f t="shared" si="5"/>
        <v>0.252</v>
      </c>
      <c r="L21" s="56">
        <f t="shared" si="11"/>
        <v>0.20512820507383453</v>
      </c>
      <c r="M21" s="57">
        <f t="shared" si="6"/>
        <v>0.01115750885055848</v>
      </c>
      <c r="N21" s="57">
        <f t="shared" si="7"/>
        <v>0.07981050679941688</v>
      </c>
      <c r="O21" s="58">
        <f t="shared" si="8"/>
        <v>126.33812027593567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1.729219323043814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60</v>
      </c>
      <c r="I22" s="56">
        <f t="shared" si="3"/>
        <v>0.27</v>
      </c>
      <c r="J22" s="56">
        <f t="shared" si="4"/>
        <v>0.1867556868887319</v>
      </c>
      <c r="K22" s="56">
        <f t="shared" si="5"/>
        <v>0.27</v>
      </c>
      <c r="L22" s="56">
        <f t="shared" si="11"/>
        <v>0.1874999999495253</v>
      </c>
      <c r="M22" s="57">
        <f t="shared" si="6"/>
        <v>0.011166583557763302</v>
      </c>
      <c r="N22" s="57">
        <f t="shared" si="7"/>
        <v>0.0798754188681209</v>
      </c>
      <c r="O22" s="58">
        <f t="shared" si="8"/>
        <v>126.44087452562236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1.8029918793403121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60</v>
      </c>
      <c r="I23" s="56">
        <f t="shared" si="3"/>
        <v>0.288</v>
      </c>
      <c r="J23" s="56">
        <f t="shared" si="4"/>
        <v>0.1947231229687537</v>
      </c>
      <c r="K23" s="56">
        <f t="shared" si="5"/>
        <v>0.288</v>
      </c>
      <c r="L23" s="56">
        <f t="shared" si="11"/>
        <v>0.17101865131628263</v>
      </c>
      <c r="M23" s="57">
        <f t="shared" si="6"/>
        <v>0.011203650546580523</v>
      </c>
      <c r="N23" s="57">
        <f t="shared" si="7"/>
        <v>0.08014056184964607</v>
      </c>
      <c r="O23" s="58">
        <f t="shared" si="8"/>
        <v>126.8605895134552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1.8729850805837758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60</v>
      </c>
      <c r="I24" s="56">
        <f t="shared" si="3"/>
        <v>0.306</v>
      </c>
      <c r="J24" s="56">
        <f t="shared" si="4"/>
        <v>0.2022823887030478</v>
      </c>
      <c r="K24" s="56">
        <f t="shared" si="5"/>
        <v>0.306</v>
      </c>
      <c r="L24" s="56">
        <f t="shared" si="11"/>
        <v>0.1566137565704174</v>
      </c>
      <c r="M24" s="57">
        <f t="shared" si="6"/>
        <v>0.011291399274938291</v>
      </c>
      <c r="N24" s="57">
        <f t="shared" si="7"/>
        <v>0.08076823515692626</v>
      </c>
      <c r="O24" s="58">
        <f t="shared" si="8"/>
        <v>127.854181321968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1.9393925424672755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60</v>
      </c>
      <c r="I25" s="56">
        <f t="shared" si="3"/>
        <v>0.324</v>
      </c>
      <c r="J25" s="56">
        <f t="shared" si="4"/>
        <v>0.20945439458646575</v>
      </c>
      <c r="K25" s="56">
        <f t="shared" si="5"/>
        <v>0.324</v>
      </c>
      <c r="L25" s="56">
        <f t="shared" si="11"/>
        <v>0.14394124842968478</v>
      </c>
      <c r="M25" s="57">
        <f t="shared" si="6"/>
        <v>0.01142143180609977</v>
      </c>
      <c r="N25" s="57">
        <f t="shared" si="7"/>
        <v>0.08169836771172939</v>
      </c>
      <c r="O25" s="58">
        <f t="shared" si="8"/>
        <v>129.32655887341767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2.002397961786059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60</v>
      </c>
      <c r="I26" s="56">
        <f t="shared" si="3"/>
        <v>0.34199999999999997</v>
      </c>
      <c r="J26" s="56">
        <f t="shared" si="4"/>
        <v>0.21625897987289436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0.011587063952399956</v>
      </c>
      <c r="N26" s="57">
        <f t="shared" si="7"/>
        <v>0.08288314701287522</v>
      </c>
      <c r="O26" s="58">
        <f t="shared" si="8"/>
        <v>131.20203612386024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2.06217562458094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60</v>
      </c>
      <c r="I27" s="56">
        <f t="shared" si="3"/>
        <v>0.36</v>
      </c>
      <c r="J27" s="56">
        <f t="shared" si="4"/>
        <v>0.22271496745474154</v>
      </c>
      <c r="K27" s="56">
        <f t="shared" si="5"/>
        <v>0.36</v>
      </c>
      <c r="L27" s="56">
        <f t="shared" si="11"/>
        <v>0.12275132271615526</v>
      </c>
      <c r="M27" s="57">
        <f t="shared" si="6"/>
        <v>0.01178291362475507</v>
      </c>
      <c r="N27" s="57">
        <f t="shared" si="7"/>
        <v>0.08428407456906345</v>
      </c>
      <c r="O27" s="58">
        <f t="shared" si="8"/>
        <v>133.41967088385996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2.118890888249588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60</v>
      </c>
      <c r="I28" s="56">
        <f t="shared" si="3"/>
        <v>0.378</v>
      </c>
      <c r="J28" s="56">
        <f t="shared" si="4"/>
        <v>0.2288402159309555</v>
      </c>
      <c r="K28" s="56">
        <f t="shared" si="5"/>
        <v>0.36</v>
      </c>
      <c r="L28" s="56">
        <f t="shared" si="11"/>
        <v>0.11383399206191641</v>
      </c>
      <c r="M28" s="57">
        <f t="shared" si="6"/>
        <v>0.01156526090809114</v>
      </c>
      <c r="N28" s="57">
        <f t="shared" si="7"/>
        <v>0.08272718818377067</v>
      </c>
      <c r="O28" s="58">
        <f t="shared" si="8"/>
        <v>130.95515703362938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2.17270063895934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60</v>
      </c>
      <c r="I29" s="56">
        <f t="shared" si="3"/>
        <v>0.39599999999999996</v>
      </c>
      <c r="J29" s="56">
        <f t="shared" si="4"/>
        <v>0.2346516690076087</v>
      </c>
      <c r="K29" s="56">
        <f t="shared" si="5"/>
        <v>0.36</v>
      </c>
      <c r="L29" s="56">
        <f t="shared" si="11"/>
        <v>0.10582793706436011</v>
      </c>
      <c r="M29" s="57">
        <f t="shared" si="6"/>
        <v>0.011369850455395786</v>
      </c>
      <c r="N29" s="57">
        <f t="shared" si="7"/>
        <v>0.08132940239911149</v>
      </c>
      <c r="O29" s="58">
        <f t="shared" si="8"/>
        <v>128.742495622694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2.223753725626843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60</v>
      </c>
      <c r="I30" s="56">
        <f t="shared" si="3"/>
        <v>0.414</v>
      </c>
      <c r="J30" s="56">
        <f t="shared" si="4"/>
        <v>0.240165402367699</v>
      </c>
      <c r="K30" s="56">
        <f t="shared" si="5"/>
        <v>0.36</v>
      </c>
      <c r="L30" s="56">
        <f t="shared" si="11"/>
        <v>0.09861111108203698</v>
      </c>
      <c r="M30" s="57">
        <f t="shared" si="6"/>
        <v>0.011193703372636575</v>
      </c>
      <c r="N30" s="57">
        <f t="shared" si="7"/>
        <v>0.0800694089602044</v>
      </c>
      <c r="O30" s="58">
        <f t="shared" si="8"/>
        <v>126.74795619404955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2.272191371664982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60</v>
      </c>
      <c r="I31" s="56">
        <f t="shared" si="3"/>
        <v>0.432</v>
      </c>
      <c r="J31" s="56">
        <f t="shared" si="4"/>
        <v>0.24539666813981809</v>
      </c>
      <c r="K31" s="56">
        <f t="shared" si="5"/>
        <v>0.36</v>
      </c>
      <c r="L31" s="56">
        <f t="shared" si="11"/>
        <v>0.09208163262568002</v>
      </c>
      <c r="M31" s="57">
        <f t="shared" si="6"/>
        <v>0.011034332953446259</v>
      </c>
      <c r="N31" s="57">
        <f t="shared" si="7"/>
        <v>0.07892942026785592</v>
      </c>
      <c r="O31" s="58">
        <f t="shared" si="8"/>
        <v>124.94338140430294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2.318147565636101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60</v>
      </c>
      <c r="I32" s="56">
        <f t="shared" si="3"/>
        <v>0.45</v>
      </c>
      <c r="J32" s="56">
        <f t="shared" si="4"/>
        <v>0.25035993708869886</v>
      </c>
      <c r="K32" s="56">
        <f t="shared" si="5"/>
        <v>0.36</v>
      </c>
      <c r="L32" s="56">
        <f t="shared" si="11"/>
        <v>0.08615384612802013</v>
      </c>
      <c r="M32" s="57">
        <f t="shared" si="6"/>
        <v>0.010889648531050624</v>
      </c>
      <c r="N32" s="57">
        <f t="shared" si="7"/>
        <v>0.07789448162411032</v>
      </c>
      <c r="O32" s="58">
        <f t="shared" si="8"/>
        <v>123.30509832485379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2.361749431892115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60</v>
      </c>
      <c r="I33" s="56">
        <f t="shared" si="3"/>
        <v>0.46799999999999997</v>
      </c>
      <c r="J33" s="56">
        <f t="shared" si="4"/>
        <v>0.25506893864434843</v>
      </c>
      <c r="K33" s="56">
        <f t="shared" si="5"/>
        <v>0.36</v>
      </c>
      <c r="L33" s="56">
        <f t="shared" si="11"/>
        <v>0.08075526504459686</v>
      </c>
      <c r="M33" s="57">
        <f t="shared" si="6"/>
        <v>0.010757880865983832</v>
      </c>
      <c r="N33" s="57">
        <f t="shared" si="7"/>
        <v>0.07695193752492012</v>
      </c>
      <c r="O33" s="58">
        <f t="shared" si="8"/>
        <v>121.81307359597766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2.403117582226804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60</v>
      </c>
      <c r="I34" s="56">
        <f t="shared" si="3"/>
        <v>0.486</v>
      </c>
      <c r="J34" s="56">
        <f t="shared" si="4"/>
        <v>0.2595366988804948</v>
      </c>
      <c r="K34" s="56">
        <f t="shared" si="5"/>
        <v>0.36</v>
      </c>
      <c r="L34" s="56">
        <f t="shared" si="11"/>
        <v>0.07582417580110445</v>
      </c>
      <c r="M34" s="57">
        <f t="shared" si="6"/>
        <v>0.010637523663635589</v>
      </c>
      <c r="N34" s="57">
        <f t="shared" si="7"/>
        <v>0.07609101333072667</v>
      </c>
      <c r="O34" s="58">
        <f t="shared" si="8"/>
        <v>120.45025122137687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2.4423664495130133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60</v>
      </c>
      <c r="I35" s="56">
        <f t="shared" si="3"/>
        <v>0.504</v>
      </c>
      <c r="J35" s="56">
        <f t="shared" si="4"/>
        <v>0.26377557654740547</v>
      </c>
      <c r="K35" s="56">
        <f t="shared" si="5"/>
        <v>0.36</v>
      </c>
      <c r="L35" s="56">
        <f t="shared" si="11"/>
        <v>0.07130774233338968</v>
      </c>
      <c r="M35" s="57">
        <f t="shared" si="6"/>
        <v>0.010527287310180112</v>
      </c>
      <c r="N35" s="57">
        <f t="shared" si="7"/>
        <v>0.0753024843360523</v>
      </c>
      <c r="O35" s="58">
        <f t="shared" si="8"/>
        <v>119.20202871327272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2.479604604247691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60</v>
      </c>
      <c r="I36" s="56">
        <f t="shared" si="3"/>
        <v>0.522</v>
      </c>
      <c r="J36" s="56">
        <f t="shared" si="4"/>
        <v>0.2677972972587506</v>
      </c>
      <c r="K36" s="56">
        <f t="shared" si="5"/>
        <v>0.36</v>
      </c>
      <c r="L36" s="56">
        <f t="shared" si="11"/>
        <v>0.0671604938064472</v>
      </c>
      <c r="M36" s="57">
        <f t="shared" si="6"/>
        <v>0.010426061961074052</v>
      </c>
      <c r="N36" s="57">
        <f t="shared" si="7"/>
        <v>0.07457841173872712</v>
      </c>
      <c r="O36" s="58">
        <f t="shared" si="8"/>
        <v>118.05583913801686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2.514935054880364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60</v>
      </c>
      <c r="I37" s="56">
        <f t="shared" si="3"/>
        <v>0.54</v>
      </c>
      <c r="J37" s="56">
        <f t="shared" si="4"/>
        <v>0.27161298592707933</v>
      </c>
      <c r="K37" s="56">
        <f t="shared" si="5"/>
        <v>0.27161298592707933</v>
      </c>
      <c r="L37" s="56">
        <f t="shared" si="11"/>
        <v>0.06334310848473954</v>
      </c>
      <c r="M37" s="57">
        <f t="shared" si="6"/>
        <v>0.008175552386544889</v>
      </c>
      <c r="N37" s="57">
        <f t="shared" si="7"/>
        <v>0.05848034611262438</v>
      </c>
      <c r="O37" s="58">
        <f t="shared" si="8"/>
        <v>92.57298690664459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2.548455532755852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60</v>
      </c>
      <c r="I38" s="56">
        <f t="shared" si="3"/>
        <v>0.5579999999999999</v>
      </c>
      <c r="J38" s="56">
        <f t="shared" si="4"/>
        <v>0.275233197537632</v>
      </c>
      <c r="K38" s="56">
        <f t="shared" si="5"/>
        <v>0.275233197537632</v>
      </c>
      <c r="L38" s="56">
        <f t="shared" si="11"/>
        <v>0.05982142855275032</v>
      </c>
      <c r="M38" s="57">
        <f t="shared" si="6"/>
        <v>0.008177957331292186</v>
      </c>
      <c r="N38" s="57">
        <f t="shared" si="7"/>
        <v>0.05849754886475097</v>
      </c>
      <c r="O38" s="58">
        <f t="shared" si="8"/>
        <v>92.60021845114167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2.5802587624594087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60</v>
      </c>
      <c r="I39" s="56">
        <f t="shared" si="3"/>
        <v>0.576</v>
      </c>
      <c r="J39" s="56">
        <f t="shared" si="4"/>
        <v>0.2786679463456161</v>
      </c>
      <c r="K39" s="56">
        <f t="shared" si="5"/>
        <v>0.2786679463456161</v>
      </c>
      <c r="L39" s="56">
        <f t="shared" si="11"/>
        <v>0.05656565654789302</v>
      </c>
      <c r="M39" s="57">
        <f t="shared" si="6"/>
        <v>0.008182325767198715</v>
      </c>
      <c r="N39" s="57">
        <f t="shared" si="7"/>
        <v>0.058528796618016556</v>
      </c>
      <c r="O39" s="58">
        <f t="shared" si="8"/>
        <v>92.64968289597152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2.6104327183121327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60</v>
      </c>
      <c r="I40" s="56">
        <f t="shared" si="3"/>
        <v>0.594</v>
      </c>
      <c r="J40" s="56">
        <f t="shared" si="4"/>
        <v>0.2819267335777103</v>
      </c>
      <c r="K40" s="56">
        <f t="shared" si="5"/>
        <v>0.2819267335777103</v>
      </c>
      <c r="L40" s="56">
        <f t="shared" si="11"/>
        <v>0.05354969572345584</v>
      </c>
      <c r="M40" s="57">
        <f t="shared" si="6"/>
        <v>0.00818825263358436</v>
      </c>
      <c r="N40" s="57">
        <f t="shared" si="7"/>
        <v>0.058571191942663525</v>
      </c>
      <c r="O40" s="58">
        <f t="shared" si="8"/>
        <v>92.71679367924028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2.639060867726163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60</v>
      </c>
      <c r="I41" s="56">
        <f t="shared" si="3"/>
        <v>0.612</v>
      </c>
      <c r="J41" s="56">
        <f t="shared" si="4"/>
        <v>0.28501857371442557</v>
      </c>
      <c r="K41" s="56">
        <f t="shared" si="5"/>
        <v>0.28501857371442557</v>
      </c>
      <c r="L41" s="56">
        <f t="shared" si="11"/>
        <v>0.05075060531076632</v>
      </c>
      <c r="M41" s="57">
        <f t="shared" si="6"/>
        <v>0.008195398019934538</v>
      </c>
      <c r="N41" s="57">
        <f t="shared" si="7"/>
        <v>0.05862230343300814</v>
      </c>
      <c r="O41" s="58">
        <f t="shared" si="8"/>
        <v>92.79770194399882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2.6662224020928296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60</v>
      </c>
      <c r="I42" s="56">
        <f t="shared" si="3"/>
        <v>0.63</v>
      </c>
      <c r="J42" s="56">
        <f t="shared" si="4"/>
        <v>0.28795201942602555</v>
      </c>
      <c r="K42" s="56">
        <f t="shared" si="5"/>
        <v>0.28795201942602555</v>
      </c>
      <c r="L42" s="56">
        <f t="shared" si="11"/>
        <v>0.048148148132786485</v>
      </c>
      <c r="M42" s="57">
        <f t="shared" si="6"/>
        <v>0.008203476732760196</v>
      </c>
      <c r="N42" s="57">
        <f t="shared" si="7"/>
        <v>0.05868009107839912</v>
      </c>
      <c r="O42" s="58">
        <f t="shared" si="8"/>
        <v>92.88917840225785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2.6919924558424464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60</v>
      </c>
      <c r="I43" s="56">
        <f t="shared" si="3"/>
        <v>0.648</v>
      </c>
      <c r="J43" s="56">
        <f t="shared" si="4"/>
        <v>0.29073518523098424</v>
      </c>
      <c r="K43" s="56">
        <f t="shared" si="5"/>
        <v>0.29073518523098424</v>
      </c>
      <c r="L43" s="56">
        <f t="shared" si="11"/>
        <v>0.04572441292286822</v>
      </c>
      <c r="M43" s="57">
        <f t="shared" si="6"/>
        <v>0.008212249654668782</v>
      </c>
      <c r="N43" s="57">
        <f t="shared" si="7"/>
        <v>0.058742844453997016</v>
      </c>
      <c r="O43" s="58">
        <f t="shared" si="8"/>
        <v>92.98851549247246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2.7164423142817067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60</v>
      </c>
      <c r="I44" s="56">
        <f t="shared" si="3"/>
        <v>0.666</v>
      </c>
      <c r="J44" s="56">
        <f t="shared" si="4"/>
        <v>0.2933757699424243</v>
      </c>
      <c r="K44" s="56">
        <f t="shared" si="5"/>
        <v>0.2933757699424243</v>
      </c>
      <c r="L44" s="56">
        <f t="shared" si="11"/>
        <v>0.04346349743931083</v>
      </c>
      <c r="M44" s="57">
        <f t="shared" si="6"/>
        <v>0.008221516557746228</v>
      </c>
      <c r="N44" s="57">
        <f t="shared" si="7"/>
        <v>0.0588091313143507</v>
      </c>
      <c r="O44" s="58">
        <f t="shared" si="8"/>
        <v>93.09344600440525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2.739639610783612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60</v>
      </c>
      <c r="I45" s="56">
        <f t="shared" si="3"/>
        <v>0.6839999999999999</v>
      </c>
      <c r="J45" s="56">
        <f t="shared" si="4"/>
        <v>0.2958810779646301</v>
      </c>
      <c r="K45" s="56">
        <f t="shared" si="5"/>
        <v>0.2958810779646301</v>
      </c>
      <c r="L45" s="56">
        <f t="shared" si="11"/>
        <v>0.04135124133786184</v>
      </c>
      <c r="M45" s="57">
        <f t="shared" si="6"/>
        <v>0.008231110103355309</v>
      </c>
      <c r="N45" s="57">
        <f t="shared" si="7"/>
        <v>0.05887775467350005</v>
      </c>
      <c r="O45" s="58">
        <f t="shared" si="8"/>
        <v>93.20207513795704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2.7616485138753872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60</v>
      </c>
      <c r="I46" s="56">
        <f t="shared" si="3"/>
        <v>0.702</v>
      </c>
      <c r="J46" s="56">
        <f t="shared" si="4"/>
        <v>0.29825803949854185</v>
      </c>
      <c r="K46" s="56">
        <f t="shared" si="5"/>
        <v>0.29825803949854185</v>
      </c>
      <c r="L46" s="56">
        <f t="shared" si="11"/>
        <v>0.03937499998720467</v>
      </c>
      <c r="M46" s="57">
        <f t="shared" si="6"/>
        <v>0.008240890814634189</v>
      </c>
      <c r="N46" s="57">
        <f t="shared" si="7"/>
        <v>0.05894771684287689</v>
      </c>
      <c r="O46" s="58">
        <f t="shared" si="8"/>
        <v>93.31282357602561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2.7825299047419207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60</v>
      </c>
      <c r="I47" s="56">
        <f t="shared" si="3"/>
        <v>0.72</v>
      </c>
      <c r="J47" s="56">
        <f t="shared" si="4"/>
        <v>0.3005132297121274</v>
      </c>
      <c r="K47" s="56">
        <f t="shared" si="5"/>
        <v>0.3005132297121274</v>
      </c>
      <c r="L47" s="56">
        <f t="shared" si="11"/>
        <v>0.037523452145353894</v>
      </c>
      <c r="M47" s="57">
        <f t="shared" si="6"/>
        <v>0.008250742850201245</v>
      </c>
      <c r="N47" s="57">
        <f t="shared" si="7"/>
        <v>0.059018189200295015</v>
      </c>
      <c r="O47" s="58">
        <f t="shared" si="8"/>
        <v>93.42437962954119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2.8023415456357323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60</v>
      </c>
      <c r="I48" s="56">
        <f t="shared" si="3"/>
        <v>0.738</v>
      </c>
      <c r="J48" s="56">
        <f t="shared" si="4"/>
        <v>0.3026528869286591</v>
      </c>
      <c r="K48" s="56">
        <f t="shared" si="5"/>
        <v>0.3026528869286591</v>
      </c>
      <c r="L48" s="56">
        <f t="shared" si="11"/>
        <v>0.035786435774710974</v>
      </c>
      <c r="M48" s="57">
        <f t="shared" si="6"/>
        <v>0.008260570440692788</v>
      </c>
      <c r="N48" s="57">
        <f t="shared" si="7"/>
        <v>0.05908848670023453</v>
      </c>
      <c r="O48" s="58">
        <f t="shared" si="8"/>
        <v>93.5356588878571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2.8211382396593283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60</v>
      </c>
      <c r="I49" s="56">
        <f t="shared" si="3"/>
        <v>0.756</v>
      </c>
      <c r="J49" s="56">
        <f t="shared" si="4"/>
        <v>0.30468292988320744</v>
      </c>
      <c r="K49" s="56">
        <f t="shared" si="5"/>
        <v>0.30468292988320744</v>
      </c>
      <c r="L49" s="56">
        <f t="shared" si="11"/>
        <v>0.03415480734732233</v>
      </c>
      <c r="M49" s="57">
        <f t="shared" si="6"/>
        <v>0.008270294875902945</v>
      </c>
      <c r="N49" s="57">
        <f t="shared" si="7"/>
        <v>0.05915804632262478</v>
      </c>
      <c r="O49" s="58">
        <f t="shared" si="8"/>
        <v>93.64577010368954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2.8389719823619353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60</v>
      </c>
      <c r="I50" s="56">
        <f t="shared" si="3"/>
        <v>0.774</v>
      </c>
      <c r="J50" s="56">
        <f t="shared" si="4"/>
        <v>0.306608974095089</v>
      </c>
      <c r="K50" s="56">
        <f t="shared" si="5"/>
        <v>0.306608974095089</v>
      </c>
      <c r="L50" s="56">
        <f t="shared" si="11"/>
        <v>0.03262032084484571</v>
      </c>
      <c r="M50" s="57">
        <f t="shared" si="6"/>
        <v>0.008279851951051008</v>
      </c>
      <c r="N50" s="57">
        <f t="shared" si="7"/>
        <v>0.059226408805801205</v>
      </c>
      <c r="O50" s="58">
        <f t="shared" si="8"/>
        <v>93.75398627682587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2.8558921055699606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60</v>
      </c>
      <c r="I51" s="56">
        <f t="shared" si="3"/>
        <v>0.7919999999999999</v>
      </c>
      <c r="J51" s="56">
        <f t="shared" si="4"/>
        <v>0.30843634740155573</v>
      </c>
      <c r="K51" s="56">
        <f t="shared" si="5"/>
        <v>0.30843634740155573</v>
      </c>
      <c r="L51" s="56">
        <f t="shared" si="11"/>
        <v>0.031175523339106812</v>
      </c>
      <c r="M51" s="57">
        <f t="shared" si="6"/>
        <v>0.008289189797272816</v>
      </c>
      <c r="N51" s="57">
        <f t="shared" si="7"/>
        <v>0.059293203127845605</v>
      </c>
      <c r="O51" s="58">
        <f t="shared" si="8"/>
        <v>93.859720088458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2.871945413849042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60</v>
      </c>
      <c r="I52" s="56">
        <f t="shared" si="3"/>
        <v>0.8099999999999999</v>
      </c>
      <c r="J52" s="56">
        <f t="shared" si="4"/>
        <v>0.3101701046956965</v>
      </c>
      <c r="K52" s="56">
        <f t="shared" si="5"/>
        <v>0.3101701046956965</v>
      </c>
      <c r="L52" s="56">
        <f t="shared" si="11"/>
        <v>0.029813664586360342</v>
      </c>
      <c r="M52" s="57">
        <f t="shared" si="6"/>
        <v>0.008298267034732812</v>
      </c>
      <c r="N52" s="57">
        <f t="shared" si="7"/>
        <v>0.05935813329565674</v>
      </c>
      <c r="O52" s="58">
        <f t="shared" si="8"/>
        <v>93.96250298859765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2.887176313975169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60</v>
      </c>
      <c r="I53" s="56">
        <f t="shared" si="3"/>
        <v>0.828</v>
      </c>
      <c r="J53" s="56">
        <f t="shared" si="4"/>
        <v>0.31181504190931825</v>
      </c>
      <c r="K53" s="56">
        <f t="shared" si="5"/>
        <v>0.31181504190931825</v>
      </c>
      <c r="L53" s="56">
        <f t="shared" si="11"/>
        <v>0.028528618510110588</v>
      </c>
      <c r="M53" s="57">
        <f t="shared" si="6"/>
        <v>0.008307051197481676</v>
      </c>
      <c r="N53" s="57">
        <f t="shared" si="7"/>
        <v>0.05942096707783745</v>
      </c>
      <c r="O53" s="58">
        <f t="shared" si="8"/>
        <v>94.06196736050663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2.901626937773029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60</v>
      </c>
      <c r="I54" s="56">
        <f t="shared" si="3"/>
        <v>0.846</v>
      </c>
      <c r="J54" s="56">
        <f t="shared" si="4"/>
        <v>0.3133757092794871</v>
      </c>
      <c r="K54" s="56">
        <f t="shared" si="5"/>
        <v>0.3133757092794871</v>
      </c>
      <c r="L54" s="56">
        <f t="shared" si="11"/>
        <v>0.027314814805672064</v>
      </c>
      <c r="M54" s="57">
        <f t="shared" si="6"/>
        <v>0.008315517387879397</v>
      </c>
      <c r="N54" s="57">
        <f t="shared" si="7"/>
        <v>0.059481526379680946</v>
      </c>
      <c r="O54" s="58">
        <f t="shared" si="8"/>
        <v>94.15783128453053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2.9153372586613564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60</v>
      </c>
      <c r="I55" s="56">
        <f t="shared" si="3"/>
        <v>0.864</v>
      </c>
      <c r="J55" s="56">
        <f t="shared" si="4"/>
        <v>0.3148564239354265</v>
      </c>
      <c r="K55" s="56">
        <f t="shared" si="5"/>
        <v>0.3148564239354265</v>
      </c>
      <c r="L55" s="56">
        <f t="shared" si="11"/>
        <v>0.02616717919166088</v>
      </c>
      <c r="M55" s="57">
        <f t="shared" si="6"/>
        <v>0.008323647125482548</v>
      </c>
      <c r="N55" s="57">
        <f t="shared" si="7"/>
        <v>0.05953967900917416</v>
      </c>
      <c r="O55" s="58">
        <f t="shared" si="8"/>
        <v>94.24988550387964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2.9283452022276917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60</v>
      </c>
      <c r="I56" s="56">
        <f t="shared" si="3"/>
        <v>0.882</v>
      </c>
      <c r="J56" s="56">
        <f t="shared" si="4"/>
        <v>0.31626128184059066</v>
      </c>
      <c r="K56" s="56">
        <f t="shared" si="5"/>
        <v>0.31626128184059066</v>
      </c>
      <c r="L56" s="56">
        <f t="shared" si="11"/>
        <v>0.025081081072633446</v>
      </c>
      <c r="M56" s="57">
        <f t="shared" si="6"/>
        <v>0.00833142736108286</v>
      </c>
      <c r="N56" s="57">
        <f t="shared" si="7"/>
        <v>0.059595331624340914</v>
      </c>
      <c r="O56" s="58">
        <f t="shared" si="8"/>
        <v>94.33798226044178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2.9406867511384127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60</v>
      </c>
      <c r="I57" s="56">
        <f t="shared" si="3"/>
        <v>0.9</v>
      </c>
      <c r="J57" s="56">
        <f t="shared" si="4"/>
        <v>0.3175941691229486</v>
      </c>
      <c r="K57" s="56">
        <f t="shared" si="5"/>
        <v>0.3175941691229486</v>
      </c>
      <c r="L57" s="56">
        <f t="shared" si="11"/>
        <v>0.024052287573574065</v>
      </c>
      <c r="M57" s="57">
        <f t="shared" si="6"/>
        <v>0.008338849631336357</v>
      </c>
      <c r="N57" s="57">
        <f t="shared" si="7"/>
        <v>0.059648423686240036</v>
      </c>
      <c r="O57" s="58">
        <f t="shared" si="8"/>
        <v>94.42202572252333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2.9523960446742414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60</v>
      </c>
      <c r="I58" s="56">
        <f t="shared" si="3"/>
        <v>0.9179999999999999</v>
      </c>
      <c r="J58" s="56">
        <f t="shared" si="4"/>
        <v>0.31885877282481806</v>
      </c>
      <c r="K58" s="56">
        <f t="shared" si="5"/>
        <v>0.31885877282481806</v>
      </c>
      <c r="L58" s="56">
        <f t="shared" si="11"/>
        <v>0.023076923069104745</v>
      </c>
      <c r="M58" s="57">
        <f t="shared" si="6"/>
        <v>0.00834590933333921</v>
      </c>
      <c r="N58" s="57">
        <f t="shared" si="7"/>
        <v>0.05969892226995144</v>
      </c>
      <c r="O58" s="58">
        <f t="shared" si="8"/>
        <v>94.50196377076463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2.9635054731665678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60</v>
      </c>
      <c r="I59" s="56">
        <f t="shared" si="3"/>
        <v>0.9359999999999999</v>
      </c>
      <c r="J59" s="56">
        <f t="shared" si="4"/>
        <v>0.3200585911019893</v>
      </c>
      <c r="K59" s="56">
        <f t="shared" si="5"/>
        <v>0.3200585911019893</v>
      </c>
      <c r="L59" s="56">
        <f t="shared" si="11"/>
        <v>0.02215143346466235</v>
      </c>
      <c r="M59" s="57">
        <f t="shared" si="6"/>
        <v>0.008352605101747198</v>
      </c>
      <c r="N59" s="57">
        <f t="shared" si="7"/>
        <v>0.05974681760906437</v>
      </c>
      <c r="O59" s="58">
        <f t="shared" si="8"/>
        <v>94.57778094517144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2.9740457675958143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60</v>
      </c>
      <c r="I60" s="56">
        <f t="shared" si="3"/>
        <v>0.954</v>
      </c>
      <c r="J60" s="56">
        <f t="shared" si="4"/>
        <v>0.32119694290034795</v>
      </c>
      <c r="K60" s="56">
        <f t="shared" si="5"/>
        <v>0.32119694290034795</v>
      </c>
      <c r="L60" s="56">
        <f t="shared" si="11"/>
        <v>0.021272554598641007</v>
      </c>
      <c r="M60" s="57">
        <f t="shared" si="6"/>
        <v>0.008358938273725872</v>
      </c>
      <c r="N60" s="57">
        <f t="shared" si="7"/>
        <v>0.059792119268425405</v>
      </c>
      <c r="O60" s="58">
        <f t="shared" si="8"/>
        <v>94.6494923866667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2.9840460845996946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60</v>
      </c>
      <c r="I61" s="56">
        <f t="shared" si="3"/>
        <v>0.972</v>
      </c>
      <c r="J61" s="56">
        <f t="shared" si="4"/>
        <v>0.322276977136767</v>
      </c>
      <c r="K61" s="56">
        <f t="shared" si="5"/>
        <v>0.322276977136767</v>
      </c>
      <c r="L61" s="56">
        <f t="shared" si="11"/>
        <v>0.020437284227771788</v>
      </c>
      <c r="M61" s="57">
        <f t="shared" si="6"/>
        <v>0.008364912429260046</v>
      </c>
      <c r="N61" s="57">
        <f t="shared" si="7"/>
        <v>0.059834852855937384</v>
      </c>
      <c r="O61" s="58">
        <f t="shared" si="8"/>
        <v>94.71713863194717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2.9935340871265135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60</v>
      </c>
      <c r="I62" s="56">
        <f t="shared" si="3"/>
        <v>0.99</v>
      </c>
      <c r="J62" s="56">
        <f t="shared" si="4"/>
        <v>0.3233016814096634</v>
      </c>
      <c r="K62" s="56">
        <f t="shared" si="5"/>
        <v>0.3233016814096634</v>
      </c>
      <c r="L62" s="56">
        <f t="shared" si="11"/>
        <v>0.019642857136130454</v>
      </c>
      <c r="M62" s="57">
        <f t="shared" si="6"/>
        <v>0.008370532996224448</v>
      </c>
      <c r="N62" s="57">
        <f t="shared" si="7"/>
        <v>0.05987505719759977</v>
      </c>
      <c r="O62" s="58">
        <f t="shared" si="8"/>
        <v>94.78078114163982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3.0025360209566094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60</v>
      </c>
      <c r="I63" s="56">
        <f t="shared" si="3"/>
        <v>1.008</v>
      </c>
      <c r="J63" s="56">
        <f t="shared" si="4"/>
        <v>0.3242738902633138</v>
      </c>
      <c r="K63" s="56">
        <f t="shared" si="5"/>
        <v>0.3242738902633138</v>
      </c>
      <c r="L63" s="56">
        <f t="shared" si="11"/>
        <v>0.018886722973806322</v>
      </c>
      <c r="M63" s="57">
        <f t="shared" si="6"/>
        <v>0.008375806911187682</v>
      </c>
      <c r="N63" s="57">
        <f t="shared" si="7"/>
        <v>0.05991278191121375</v>
      </c>
      <c r="O63" s="58">
        <f t="shared" si="8"/>
        <v>94.84049845953527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3.0110767873036224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60</v>
      </c>
      <c r="I64" s="56">
        <f t="shared" si="3"/>
        <v>1.026</v>
      </c>
      <c r="J64" s="56">
        <f t="shared" si="4"/>
        <v>0.3251962930287912</v>
      </c>
      <c r="K64" s="56">
        <f t="shared" si="5"/>
        <v>0.3251962930287912</v>
      </c>
      <c r="L64" s="56">
        <f t="shared" si="11"/>
        <v>0.018166526486599322</v>
      </c>
      <c r="M64" s="57">
        <f t="shared" si="6"/>
        <v>0.008380742328242239</v>
      </c>
      <c r="N64" s="57">
        <f t="shared" si="7"/>
        <v>0.05994808532362116</v>
      </c>
      <c r="O64" s="58">
        <f t="shared" si="8"/>
        <v>94.89638291562686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3.0191800116964074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60</v>
      </c>
      <c r="I65" s="56">
        <f t="shared" si="3"/>
        <v>1.044</v>
      </c>
      <c r="J65" s="56">
        <f t="shared" si="4"/>
        <v>0.326071441263212</v>
      </c>
      <c r="K65" s="56">
        <f t="shared" si="5"/>
        <v>0.326071441263212</v>
      </c>
      <c r="L65" s="56">
        <f t="shared" si="11"/>
        <v>0.017480089844899342</v>
      </c>
      <c r="M65" s="57">
        <f t="shared" si="6"/>
        <v>0.00838534836926665</v>
      </c>
      <c r="N65" s="57">
        <f t="shared" si="7"/>
        <v>0.05998103268431079</v>
      </c>
      <c r="O65" s="58">
        <f t="shared" si="8"/>
        <v>94.94853779829215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3.0268681093321415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60</v>
      </c>
      <c r="I66" s="56">
        <f t="shared" si="3"/>
        <v>1.062</v>
      </c>
      <c r="J66" s="56">
        <f t="shared" si="4"/>
        <v>0.32690175580787123</v>
      </c>
      <c r="K66" s="56">
        <f t="shared" si="5"/>
        <v>0.32690175580787123</v>
      </c>
      <c r="L66" s="56">
        <f t="shared" si="11"/>
        <v>0.01682539681957951</v>
      </c>
      <c r="M66" s="57">
        <f t="shared" si="6"/>
        <v>0.00838963490996711</v>
      </c>
      <c r="N66" s="57">
        <f t="shared" si="7"/>
        <v>0.06001169463495787</v>
      </c>
      <c r="O66" s="58">
        <f t="shared" si="8"/>
        <v>94.99707493161071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3.034162347081401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60</v>
      </c>
      <c r="I67" s="56">
        <f t="shared" si="3"/>
        <v>1.08</v>
      </c>
      <c r="J67" s="56">
        <f t="shared" si="4"/>
        <v>0.3276895334847913</v>
      </c>
      <c r="K67" s="56">
        <f t="shared" si="5"/>
        <v>0.3276895334847913</v>
      </c>
      <c r="L67" s="56">
        <f t="shared" si="11"/>
        <v>0.016200578586478748</v>
      </c>
      <c r="M67" s="57">
        <f t="shared" si="6"/>
        <v>0.00839361239684391</v>
      </c>
      <c r="N67" s="57">
        <f t="shared" si="7"/>
        <v>0.06004014590017103</v>
      </c>
      <c r="O67" s="58">
        <f t="shared" si="8"/>
        <v>95.04211260284787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3.041082902316734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60</v>
      </c>
      <c r="I68" s="56">
        <f t="shared" si="3"/>
        <v>1.0979999999999999</v>
      </c>
      <c r="J68" s="56">
        <f t="shared" si="4"/>
        <v>0.3284369534502073</v>
      </c>
      <c r="K68" s="56">
        <f t="shared" si="5"/>
        <v>0.3284369534502073</v>
      </c>
      <c r="L68" s="56">
        <f t="shared" si="11"/>
        <v>0.015603900969824952</v>
      </c>
      <c r="M68" s="57">
        <f t="shared" si="6"/>
        <v>0.008397291690905837</v>
      </c>
      <c r="N68" s="57">
        <f t="shared" si="7"/>
        <v>0.06006646416956965</v>
      </c>
      <c r="O68" s="58">
        <f t="shared" si="8"/>
        <v>95.08377379280991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3.0476489187274485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60</v>
      </c>
      <c r="I69" s="56">
        <f t="shared" si="3"/>
        <v>1.1159999999999999</v>
      </c>
      <c r="J69" s="56">
        <f t="shared" si="4"/>
        <v>0.32914608322256445</v>
      </c>
      <c r="K69" s="56">
        <f t="shared" si="5"/>
        <v>0.32914608322256445</v>
      </c>
      <c r="L69" s="56">
        <f t="shared" si="11"/>
        <v>0.015033752959555497</v>
      </c>
      <c r="M69" s="57">
        <f t="shared" si="6"/>
        <v>0.008400683934533224</v>
      </c>
      <c r="N69" s="57">
        <f t="shared" si="7"/>
        <v>0.06009072914544509</v>
      </c>
      <c r="O69" s="58">
        <f t="shared" si="8"/>
        <v>95.12218466831465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3.053878559275024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60</v>
      </c>
      <c r="I70" s="56">
        <f t="shared" si="3"/>
        <v>1.134</v>
      </c>
      <c r="J70" s="56">
        <f t="shared" si="4"/>
        <v>0.3298188844017026</v>
      </c>
      <c r="K70" s="56">
        <f t="shared" si="5"/>
        <v>0.3298188844017026</v>
      </c>
      <c r="L70" s="56">
        <f t="shared" si="11"/>
        <v>0.014488636358583681</v>
      </c>
      <c r="M70" s="57">
        <f t="shared" si="6"/>
        <v>0.008403800438383036</v>
      </c>
      <c r="N70" s="57">
        <f t="shared" si="7"/>
        <v>0.06011302173378424</v>
      </c>
      <c r="O70" s="58">
        <f t="shared" si="8"/>
        <v>95.15747330160113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3.0597890564356285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60</v>
      </c>
      <c r="I71" s="56">
        <f aca="true" t="shared" si="15" ref="I71:I134">A71*B71</f>
        <v>1.152</v>
      </c>
      <c r="J71" s="56">
        <f aca="true" t="shared" si="16" ref="J71:J134">B71*C71*H71</f>
        <v>0.33045721809504786</v>
      </c>
      <c r="K71" s="56">
        <f aca="true" t="shared" si="17" ref="K71:K134">IF($E$3="矢板",I71,IF(A71&lt;=200,I71,IF(A71&lt;300,MAX(I$27,J71),J71)))</f>
        <v>0.33045721809504786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0.008406652585651092</v>
      </c>
      <c r="N71" s="57">
        <f aca="true" t="shared" si="19" ref="N71:N134">M71/($B$3/10)*100</f>
        <v>0.06013342335944987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95.18976858627647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3.06539675986871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60</v>
      </c>
      <c r="I72" s="56">
        <f t="shared" si="15"/>
        <v>1.17</v>
      </c>
      <c r="J72" s="56">
        <f t="shared" si="16"/>
        <v>0.3310628500658207</v>
      </c>
      <c r="K72" s="56">
        <f t="shared" si="17"/>
        <v>0.3310628500658207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0.008409251751367657</v>
      </c>
      <c r="N72" s="57">
        <f t="shared" si="19"/>
        <v>0.06015201538889597</v>
      </c>
      <c r="O72" s="58">
        <f t="shared" si="20"/>
        <v>95.21919932348806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3.070717181643548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60</v>
      </c>
      <c r="I73" s="56">
        <f t="shared" si="15"/>
        <v>1.188</v>
      </c>
      <c r="J73" s="56">
        <f t="shared" si="16"/>
        <v>0.33163745561750313</v>
      </c>
      <c r="K73" s="56">
        <f t="shared" si="17"/>
        <v>0.33163745561750313</v>
      </c>
      <c r="L73" s="56">
        <f t="shared" si="23"/>
        <v>0.013121207146454998</v>
      </c>
      <c r="M73" s="57">
        <f t="shared" si="18"/>
        <v>0.008414811837029976</v>
      </c>
      <c r="N73" s="57">
        <f t="shared" si="19"/>
        <v>0.060191787103218715</v>
      </c>
      <c r="O73" s="58">
        <f t="shared" si="20"/>
        <v>95.28215699446629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3.075765039148846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60</v>
      </c>
      <c r="I74" s="56">
        <f t="shared" si="15"/>
        <v>1.206</v>
      </c>
      <c r="J74" s="56">
        <f t="shared" si="16"/>
        <v>0.3321826242280754</v>
      </c>
      <c r="K74" s="56">
        <f t="shared" si="17"/>
        <v>0.3321826242280754</v>
      </c>
      <c r="L74" s="56">
        <f t="shared" si="23"/>
        <v>0.012787723780671917</v>
      </c>
      <c r="M74" s="57">
        <f t="shared" si="18"/>
        <v>0.008419978615115535</v>
      </c>
      <c r="N74" s="57">
        <f t="shared" si="19"/>
        <v>0.06022874545862328</v>
      </c>
      <c r="O74" s="58">
        <f t="shared" si="20"/>
        <v>95.3406611856756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3.080554295804081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60</v>
      </c>
      <c r="I75" s="56">
        <f t="shared" si="15"/>
        <v>1.224</v>
      </c>
      <c r="J75" s="56">
        <f t="shared" si="16"/>
        <v>0.3326998639468407</v>
      </c>
      <c r="K75" s="56">
        <f t="shared" si="17"/>
        <v>0.3326998639468407</v>
      </c>
      <c r="L75" s="56">
        <f t="shared" si="23"/>
        <v>0.01246688483276174</v>
      </c>
      <c r="M75" s="57">
        <f t="shared" si="18"/>
        <v>0.008424772332315112</v>
      </c>
      <c r="N75" s="57">
        <f t="shared" si="19"/>
        <v>0.060263035281223974</v>
      </c>
      <c r="O75" s="58">
        <f t="shared" si="20"/>
        <v>95.39494115338528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3.0850981996852096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60</v>
      </c>
      <c r="I76" s="56">
        <f t="shared" si="15"/>
        <v>1.242</v>
      </c>
      <c r="J76" s="56">
        <f t="shared" si="16"/>
        <v>0.33319060556600266</v>
      </c>
      <c r="K76" s="56">
        <f t="shared" si="17"/>
        <v>0.33319060556600266</v>
      </c>
      <c r="L76" s="56">
        <f t="shared" si="23"/>
        <v>0.012158054706957714</v>
      </c>
      <c r="M76" s="57">
        <f t="shared" si="18"/>
        <v>0.008429212397650463</v>
      </c>
      <c r="N76" s="57">
        <f t="shared" si="19"/>
        <v>0.06029479540522505</v>
      </c>
      <c r="O76" s="58">
        <f t="shared" si="20"/>
        <v>95.44521666881472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3.0894093201715944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60</v>
      </c>
      <c r="I77" s="56">
        <f t="shared" si="15"/>
        <v>1.26</v>
      </c>
      <c r="J77" s="56">
        <f t="shared" si="16"/>
        <v>0.3336562065785322</v>
      </c>
      <c r="K77" s="56">
        <f t="shared" si="17"/>
        <v>0.3336562065785322</v>
      </c>
      <c r="L77" s="56">
        <f t="shared" si="23"/>
        <v>0.01186063750507524</v>
      </c>
      <c r="M77" s="57">
        <f t="shared" si="18"/>
        <v>0.008433317399999885</v>
      </c>
      <c r="N77" s="57">
        <f t="shared" si="19"/>
        <v>0.060324158798282436</v>
      </c>
      <c r="O77" s="58">
        <f t="shared" si="20"/>
        <v>95.49169821657782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3.093499582715508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60</v>
      </c>
      <c r="I78" s="56">
        <f t="shared" si="15"/>
        <v>1.278</v>
      </c>
      <c r="J78" s="56">
        <f t="shared" si="16"/>
        <v>0.3340979549332749</v>
      </c>
      <c r="K78" s="56">
        <f t="shared" si="17"/>
        <v>0.3340979549332749</v>
      </c>
      <c r="L78" s="56">
        <f t="shared" si="23"/>
        <v>0.011574074069977477</v>
      </c>
      <c r="M78" s="57">
        <f t="shared" si="18"/>
        <v>0.008437105127589634</v>
      </c>
      <c r="N78" s="57">
        <f t="shared" si="19"/>
        <v>0.060351252700927276</v>
      </c>
      <c r="O78" s="58">
        <f t="shared" si="20"/>
        <v>95.5345872153871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3.0973803018304067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60</v>
      </c>
      <c r="I79" s="56">
        <f t="shared" si="15"/>
        <v>1.296</v>
      </c>
      <c r="J79" s="56">
        <f t="shared" si="16"/>
        <v>0.33451707259768393</v>
      </c>
      <c r="K79" s="56">
        <f t="shared" si="17"/>
        <v>0.33451707259768393</v>
      </c>
      <c r="L79" s="56">
        <f t="shared" si="23"/>
        <v>0.011297839284230638</v>
      </c>
      <c r="M79" s="57">
        <f t="shared" si="18"/>
        <v>0.008440592589018555</v>
      </c>
      <c r="N79" s="57">
        <f t="shared" si="19"/>
        <v>0.06037619877695676</v>
      </c>
      <c r="O79" s="58">
        <f t="shared" si="20"/>
        <v>95.57407625611887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3.1010622123892166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60</v>
      </c>
      <c r="I80" s="56">
        <f t="shared" si="15"/>
        <v>1.314</v>
      </c>
      <c r="J80" s="56">
        <f t="shared" si="16"/>
        <v>0.33491471893803537</v>
      </c>
      <c r="K80" s="56">
        <f t="shared" si="17"/>
        <v>0.33491471893803537</v>
      </c>
      <c r="L80" s="56">
        <f t="shared" si="23"/>
        <v>0.011031439598950766</v>
      </c>
      <c r="M80" s="57">
        <f t="shared" si="18"/>
        <v>0.008443796035446304</v>
      </c>
      <c r="N80" s="57">
        <f t="shared" si="19"/>
        <v>0.06039911327214809</v>
      </c>
      <c r="O80" s="58">
        <f t="shared" si="20"/>
        <v>95.61034935305362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3.1045554993192157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60</v>
      </c>
      <c r="I81" s="56">
        <f t="shared" si="15"/>
        <v>1.332</v>
      </c>
      <c r="J81" s="56">
        <f t="shared" si="16"/>
        <v>0.3352919939264753</v>
      </c>
      <c r="K81" s="56">
        <f t="shared" si="17"/>
        <v>0.3352919939264753</v>
      </c>
      <c r="L81" s="56">
        <f t="shared" si="23"/>
        <v>0.010774410770578549</v>
      </c>
      <c r="M81" s="57">
        <f t="shared" si="18"/>
        <v>0.008446730983630009</v>
      </c>
      <c r="N81" s="57">
        <f t="shared" si="19"/>
        <v>0.060420107179041546</v>
      </c>
      <c r="O81" s="58">
        <f t="shared" si="20"/>
        <v>95.64358220472354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3.107869825775655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60</v>
      </c>
      <c r="I82" s="56">
        <f t="shared" si="15"/>
        <v>1.3499999999999999</v>
      </c>
      <c r="J82" s="56">
        <f t="shared" si="16"/>
        <v>0.33564994118377073</v>
      </c>
      <c r="K82" s="56">
        <f t="shared" si="17"/>
        <v>0.33564994118377073</v>
      </c>
      <c r="L82" s="56">
        <f t="shared" si="23"/>
        <v>0.01052631578572387</v>
      </c>
      <c r="M82" s="57">
        <f t="shared" si="18"/>
        <v>0.008449412239541168</v>
      </c>
      <c r="N82" s="57">
        <f t="shared" si="19"/>
        <v>0.06043928640587388</v>
      </c>
      <c r="O82" s="58">
        <f t="shared" si="20"/>
        <v>95.67394246133026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3.1110143598720432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60</v>
      </c>
      <c r="I83" s="56">
        <f t="shared" si="15"/>
        <v>1.3679999999999999</v>
      </c>
      <c r="J83" s="56">
        <f t="shared" si="16"/>
        <v>0.33598955086618065</v>
      </c>
      <c r="K83" s="56">
        <f t="shared" si="17"/>
        <v>0.33598955086618065</v>
      </c>
      <c r="L83" s="56">
        <f t="shared" si="23"/>
        <v>0.010286742956340234</v>
      </c>
      <c r="M83" s="57">
        <f t="shared" si="18"/>
        <v>0.008451853922335259</v>
      </c>
      <c r="N83" s="57">
        <f t="shared" si="19"/>
        <v>0.06045675194803476</v>
      </c>
      <c r="O83" s="58">
        <f t="shared" si="20"/>
        <v>95.70158999615612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3.113997800041052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60</v>
      </c>
      <c r="I84" s="56">
        <f t="shared" si="15"/>
        <v>1.386</v>
      </c>
      <c r="J84" s="56">
        <f t="shared" si="16"/>
        <v>0.3363117624044336</v>
      </c>
      <c r="K84" s="56">
        <f t="shared" si="17"/>
        <v>0.3363117624044336</v>
      </c>
      <c r="L84" s="56">
        <f t="shared" si="23"/>
        <v>0.010055304169358402</v>
      </c>
      <c r="M84" s="57">
        <f t="shared" si="18"/>
        <v>0.008454069488481595</v>
      </c>
      <c r="N84" s="57">
        <f t="shared" si="19"/>
        <v>0.06047260006066949</v>
      </c>
      <c r="O84" s="58">
        <f t="shared" si="20"/>
        <v>95.72667717879017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3.1168283990961805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60</v>
      </c>
      <c r="I85" s="56">
        <f t="shared" si="15"/>
        <v>1.404</v>
      </c>
      <c r="J85" s="56">
        <f t="shared" si="16"/>
        <v>0.3366174671023875</v>
      </c>
      <c r="K85" s="56">
        <f t="shared" si="17"/>
        <v>0.3366174671023875</v>
      </c>
      <c r="L85" s="56">
        <f t="shared" si="23"/>
        <v>0.009831633276560618</v>
      </c>
      <c r="M85" s="57">
        <f t="shared" si="18"/>
        <v>0.008456071755891295</v>
      </c>
      <c r="N85" s="57">
        <f t="shared" si="19"/>
        <v>0.0604869224312682</v>
      </c>
      <c r="O85" s="58">
        <f t="shared" si="20"/>
        <v>95.7493491483328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3.119513987060747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60</v>
      </c>
      <c r="I86" s="56">
        <f t="shared" si="15"/>
        <v>1.422</v>
      </c>
      <c r="J86" s="56">
        <f t="shared" si="16"/>
        <v>0.3369075106025607</v>
      </c>
      <c r="K86" s="56">
        <f t="shared" si="17"/>
        <v>0.3369075106025607</v>
      </c>
      <c r="L86" s="56">
        <f t="shared" si="23"/>
        <v>0.009615384611939044</v>
      </c>
      <c r="M86" s="57">
        <f t="shared" si="18"/>
        <v>0.008457872927907492</v>
      </c>
      <c r="N86" s="57">
        <f t="shared" si="19"/>
        <v>0.060499806351269614</v>
      </c>
      <c r="O86" s="58">
        <f t="shared" si="20"/>
        <v>95.76974408504022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3.122061992827355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60</v>
      </c>
      <c r="I87" s="56">
        <f t="shared" si="15"/>
        <v>1.44</v>
      </c>
      <c r="J87" s="56">
        <f t="shared" si="16"/>
        <v>0.3371826952253543</v>
      </c>
      <c r="K87" s="56">
        <f t="shared" si="17"/>
        <v>0.3371826952253543</v>
      </c>
      <c r="L87" s="56">
        <f t="shared" si="23"/>
        <v>0.00940623162507851</v>
      </c>
      <c r="M87" s="57">
        <f t="shared" si="18"/>
        <v>0.008459484617044507</v>
      </c>
      <c r="N87" s="57">
        <f t="shared" si="19"/>
        <v>0.06051133488586915</v>
      </c>
      <c r="O87" s="58">
        <f t="shared" si="20"/>
        <v>95.78799347912691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3.124479464707751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60</v>
      </c>
      <c r="I88" s="56">
        <f t="shared" si="15"/>
        <v>1.458</v>
      </c>
      <c r="J88" s="56">
        <f t="shared" si="16"/>
        <v>0.3374437821884371</v>
      </c>
      <c r="K88" s="56">
        <f t="shared" si="17"/>
        <v>0.3374437821884371</v>
      </c>
      <c r="L88" s="56">
        <f t="shared" si="23"/>
        <v>0.00920386562025465</v>
      </c>
      <c r="M88" s="57">
        <f t="shared" si="18"/>
        <v>0.008460917868382349</v>
      </c>
      <c r="N88" s="57">
        <f t="shared" si="19"/>
        <v>0.060521587041361576</v>
      </c>
      <c r="O88" s="58">
        <f t="shared" si="20"/>
        <v>95.80422239566475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3.1267730899299124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60</v>
      </c>
      <c r="I89" s="56">
        <f t="shared" si="15"/>
        <v>1.476</v>
      </c>
      <c r="J89" s="56">
        <f t="shared" si="16"/>
        <v>0.3376914937124305</v>
      </c>
      <c r="K89" s="56">
        <f t="shared" si="17"/>
        <v>0.3376914937124305</v>
      </c>
      <c r="L89" s="56">
        <f t="shared" si="23"/>
        <v>0.009007994591962035</v>
      </c>
      <c r="M89" s="57">
        <f t="shared" si="18"/>
        <v>0.008462183182539688</v>
      </c>
      <c r="N89" s="57">
        <f t="shared" si="19"/>
        <v>0.060530637929468445</v>
      </c>
      <c r="O89" s="58">
        <f t="shared" si="20"/>
        <v>95.81854973470949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3.1289492131363064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60</v>
      </c>
      <c r="I90" s="56">
        <f t="shared" si="15"/>
        <v>1.494</v>
      </c>
      <c r="J90" s="56">
        <f t="shared" si="16"/>
        <v>0.33792651501872106</v>
      </c>
      <c r="K90" s="56">
        <f t="shared" si="17"/>
        <v>0.33792651501872106</v>
      </c>
      <c r="L90" s="56">
        <f t="shared" si="23"/>
        <v>0.008818342148498345</v>
      </c>
      <c r="M90" s="57">
        <f t="shared" si="18"/>
        <v>0.008463290538163146</v>
      </c>
      <c r="N90" s="57">
        <f t="shared" si="19"/>
        <v>0.060538558928205616</v>
      </c>
      <c r="O90" s="58">
        <f t="shared" si="20"/>
        <v>95.83108848595036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3.1310138539344856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60</v>
      </c>
      <c r="I91" s="56">
        <f t="shared" si="15"/>
        <v>1.512</v>
      </c>
      <c r="J91" s="56">
        <f t="shared" si="16"/>
        <v>0.3381494962249244</v>
      </c>
      <c r="K91" s="56">
        <f t="shared" si="17"/>
        <v>0.3381494962249244</v>
      </c>
      <c r="L91" s="56">
        <f t="shared" si="23"/>
        <v>0.008634646516043157</v>
      </c>
      <c r="M91" s="57">
        <f t="shared" si="18"/>
        <v>0.008464249413883193</v>
      </c>
      <c r="N91" s="57">
        <f t="shared" si="19"/>
        <v>0.06054541783893558</v>
      </c>
      <c r="O91" s="58">
        <f t="shared" si="20"/>
        <v>95.84194597731977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3.1329727235485683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60</v>
      </c>
      <c r="I92" s="56">
        <f t="shared" si="15"/>
        <v>1.53</v>
      </c>
      <c r="J92" s="56">
        <f t="shared" si="16"/>
        <v>0.33836105414324535</v>
      </c>
      <c r="K92" s="56">
        <f t="shared" si="17"/>
        <v>0.33836105414324535</v>
      </c>
      <c r="L92" s="56">
        <f t="shared" si="23"/>
        <v>0.008456659616395707</v>
      </c>
      <c r="M92" s="57">
        <f t="shared" si="18"/>
        <v>0.00846506880969779</v>
      </c>
      <c r="N92" s="57">
        <f t="shared" si="19"/>
        <v>0.06055127903932611</v>
      </c>
      <c r="O92" s="58">
        <f t="shared" si="20"/>
        <v>95.8512241171236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3.1348312406176686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60</v>
      </c>
      <c r="I93" s="56">
        <f t="shared" si="15"/>
        <v>1.548</v>
      </c>
      <c r="J93" s="56">
        <f t="shared" si="16"/>
        <v>0.33856177398670817</v>
      </c>
      <c r="K93" s="56">
        <f t="shared" si="17"/>
        <v>0.33856177398670817</v>
      </c>
      <c r="L93" s="56">
        <f t="shared" si="23"/>
        <v>0.008284146212184696</v>
      </c>
      <c r="M93" s="57">
        <f t="shared" si="18"/>
        <v>0.008465757267754202</v>
      </c>
      <c r="N93" s="57">
        <f t="shared" si="19"/>
        <v>0.060556203632004306</v>
      </c>
      <c r="O93" s="58">
        <f t="shared" si="20"/>
        <v>95.85901962935671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3.136594546184974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60</v>
      </c>
      <c r="I94" s="56">
        <f t="shared" si="15"/>
        <v>1.566</v>
      </c>
      <c r="J94" s="56">
        <f t="shared" si="16"/>
        <v>0.33875221098797714</v>
      </c>
      <c r="K94" s="56">
        <f t="shared" si="17"/>
        <v>0.33875221098797714</v>
      </c>
      <c r="L94" s="56">
        <f t="shared" si="23"/>
        <v>0.00811688311394404</v>
      </c>
      <c r="M94" s="57">
        <f t="shared" si="18"/>
        <v>0.008466322892507325</v>
      </c>
      <c r="N94" s="57">
        <f t="shared" si="19"/>
        <v>0.06056024958875053</v>
      </c>
      <c r="O94" s="58">
        <f t="shared" si="20"/>
        <v>95.86542428195868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3.1382675179189348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60</v>
      </c>
      <c r="I95" s="56">
        <f t="shared" si="15"/>
        <v>1.5839999999999999</v>
      </c>
      <c r="J95" s="56">
        <f t="shared" si="16"/>
        <v>0.33893289193524495</v>
      </c>
      <c r="K95" s="56">
        <f t="shared" si="17"/>
        <v>0.33893289193524495</v>
      </c>
      <c r="L95" s="56">
        <f t="shared" si="23"/>
        <v>0.007954658443969172</v>
      </c>
      <c r="M95" s="57">
        <f t="shared" si="18"/>
        <v>0.008466773370239739</v>
      </c>
      <c r="N95" s="57">
        <f t="shared" si="19"/>
        <v>0.060563471890126876</v>
      </c>
      <c r="O95" s="58">
        <f t="shared" si="20"/>
        <v>95.8705251078421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3.1398547836059088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60</v>
      </c>
      <c r="I96" s="56">
        <f t="shared" si="15"/>
        <v>1.6019999999999999</v>
      </c>
      <c r="J96" s="56">
        <f t="shared" si="16"/>
        <v>0.33910431662943813</v>
      </c>
      <c r="K96" s="56">
        <f t="shared" si="17"/>
        <v>0.33910431662943813</v>
      </c>
      <c r="L96" s="56">
        <f t="shared" si="23"/>
        <v>0.00779727095233568</v>
      </c>
      <c r="M96" s="57">
        <f t="shared" si="18"/>
        <v>0.00846711598793442</v>
      </c>
      <c r="N96" s="57">
        <f t="shared" si="19"/>
        <v>0.060565922660475106</v>
      </c>
      <c r="O96" s="58">
        <f t="shared" si="20"/>
        <v>95.87440461859124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3.1413607339515726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60</v>
      </c>
      <c r="I97" s="56">
        <f t="shared" si="15"/>
        <v>1.6199999999999999</v>
      </c>
      <c r="J97" s="56">
        <f t="shared" si="16"/>
        <v>0.3392669592667698</v>
      </c>
      <c r="K97" s="56">
        <f t="shared" si="17"/>
        <v>0.3392669592667698</v>
      </c>
      <c r="L97" s="56">
        <f t="shared" si="23"/>
        <v>0.007644529380882062</v>
      </c>
      <c r="M97" s="57">
        <f t="shared" si="18"/>
        <v>0.008467357651496062</v>
      </c>
      <c r="N97" s="57">
        <f t="shared" si="19"/>
        <v>0.060567651298255094</v>
      </c>
      <c r="O97" s="58">
        <f t="shared" si="20"/>
        <v>95.87714101078467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3.142789534726526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60</v>
      </c>
      <c r="I98" s="56">
        <f t="shared" si="15"/>
        <v>1.638</v>
      </c>
      <c r="J98" s="56">
        <f t="shared" si="16"/>
        <v>0.33942126975046477</v>
      </c>
      <c r="K98" s="56">
        <f t="shared" si="17"/>
        <v>0.33942126975046477</v>
      </c>
      <c r="L98" s="56">
        <f t="shared" si="23"/>
        <v>0.007496251871336025</v>
      </c>
      <c r="M98" s="57">
        <f t="shared" si="18"/>
        <v>0.008467504903321073</v>
      </c>
      <c r="N98" s="57">
        <f t="shared" si="19"/>
        <v>0.06056870460172441</v>
      </c>
      <c r="O98" s="58">
        <f t="shared" si="20"/>
        <v>95.87880836494307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3.144145138289674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60</v>
      </c>
      <c r="I99" s="56">
        <f t="shared" si="15"/>
        <v>1.656</v>
      </c>
      <c r="J99" s="56">
        <f t="shared" si="16"/>
        <v>0.3395676749352848</v>
      </c>
      <c r="K99" s="56">
        <f t="shared" si="17"/>
        <v>0.3395676749352848</v>
      </c>
      <c r="L99" s="56">
        <f t="shared" si="23"/>
        <v>0.007352265414104027</v>
      </c>
      <c r="M99" s="57">
        <f t="shared" si="18"/>
        <v>0.008467563939219911</v>
      </c>
      <c r="N99" s="57">
        <f t="shared" si="19"/>
        <v>0.06056912688998505</v>
      </c>
      <c r="O99" s="58">
        <f t="shared" si="20"/>
        <v>95.87947683714309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3.145431294521274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60</v>
      </c>
      <c r="I100" s="56">
        <f t="shared" si="15"/>
        <v>1.674</v>
      </c>
      <c r="J100" s="56">
        <f t="shared" si="16"/>
        <v>0.33970657980829755</v>
      </c>
      <c r="K100" s="56">
        <f t="shared" si="17"/>
        <v>0.33970657980829755</v>
      </c>
      <c r="L100" s="56">
        <f t="shared" si="23"/>
        <v>0.007212405334550516</v>
      </c>
      <c r="M100" s="57">
        <f t="shared" si="18"/>
        <v>0.008467540624698264</v>
      </c>
      <c r="N100" s="57">
        <f t="shared" si="19"/>
        <v>0.060568960119443946</v>
      </c>
      <c r="O100" s="58">
        <f t="shared" si="20"/>
        <v>95.87921284337176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3.1466515611958776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60</v>
      </c>
      <c r="I101" s="56">
        <f t="shared" si="15"/>
        <v>1.692</v>
      </c>
      <c r="J101" s="56">
        <f t="shared" si="16"/>
        <v>0.3398383686091548</v>
      </c>
      <c r="K101" s="56">
        <f t="shared" si="17"/>
        <v>0.3398383686091548</v>
      </c>
      <c r="L101" s="56">
        <f t="shared" si="23"/>
        <v>0.0070765148138702575</v>
      </c>
      <c r="M101" s="57">
        <f t="shared" si="18"/>
        <v>0.008467440510606156</v>
      </c>
      <c r="N101" s="57">
        <f t="shared" si="19"/>
        <v>0.06056824399575219</v>
      </c>
      <c r="O101" s="58">
        <f t="shared" si="20"/>
        <v>95.8780792367236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3.1478093138238727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60</v>
      </c>
      <c r="I102" s="56">
        <f t="shared" si="15"/>
        <v>1.71</v>
      </c>
      <c r="J102" s="56">
        <f t="shared" si="16"/>
        <v>0.33996340589297824</v>
      </c>
      <c r="K102" s="56">
        <f t="shared" si="17"/>
        <v>0.33996340589297824</v>
      </c>
      <c r="L102" s="56">
        <f t="shared" si="23"/>
        <v>0.006944444441907357</v>
      </c>
      <c r="M102" s="57">
        <f t="shared" si="18"/>
        <v>0.008467268848165965</v>
      </c>
      <c r="N102" s="57">
        <f t="shared" si="19"/>
        <v>0.0605670160813016</v>
      </c>
      <c r="O102" s="58">
        <f t="shared" si="20"/>
        <v>95.87613547756497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3.1489077549888465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60</v>
      </c>
      <c r="I103" s="56">
        <f t="shared" si="15"/>
        <v>1.728</v>
      </c>
      <c r="J103" s="56">
        <f t="shared" si="16"/>
        <v>0.3400820375387954</v>
      </c>
      <c r="K103" s="56">
        <f t="shared" si="17"/>
        <v>0.3400820375387954</v>
      </c>
      <c r="L103" s="56">
        <f t="shared" si="23"/>
        <v>0.006816051799500958</v>
      </c>
      <c r="M103" s="57">
        <f t="shared" si="18"/>
        <v>0.008467030603392123</v>
      </c>
      <c r="N103" s="57">
        <f t="shared" si="19"/>
        <v>0.06056531189836998</v>
      </c>
      <c r="O103" s="58">
        <f t="shared" si="20"/>
        <v>95.8734377968106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3.149949923206593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60</v>
      </c>
      <c r="I104" s="56">
        <f t="shared" si="15"/>
        <v>1.746</v>
      </c>
      <c r="J104" s="56">
        <f t="shared" si="16"/>
        <v>0.34019459170631206</v>
      </c>
      <c r="K104" s="56">
        <f t="shared" si="17"/>
        <v>0.34019459170631206</v>
      </c>
      <c r="L104" s="56">
        <f t="shared" si="23"/>
        <v>0.006691201068142625</v>
      </c>
      <c r="M104" s="57">
        <f t="shared" si="18"/>
        <v>0.008466730470916438</v>
      </c>
      <c r="N104" s="57">
        <f t="shared" si="19"/>
        <v>0.06056316502801457</v>
      </c>
      <c r="O104" s="58">
        <f t="shared" si="20"/>
        <v>95.87003935246968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3.150938701330278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60</v>
      </c>
      <c r="I105" s="56">
        <f t="shared" si="15"/>
        <v>1.764</v>
      </c>
      <c r="J105" s="56">
        <f t="shared" si="16"/>
        <v>0.34030137974367003</v>
      </c>
      <c r="K105" s="56">
        <f t="shared" si="17"/>
        <v>0.34030137974367003</v>
      </c>
      <c r="L105" s="56">
        <f t="shared" si="23"/>
        <v>0.00656976266491617</v>
      </c>
      <c r="M105" s="57">
        <f t="shared" si="18"/>
        <v>0.008466372887234163</v>
      </c>
      <c r="N105" s="57">
        <f t="shared" si="19"/>
        <v>0.060560607204822335</v>
      </c>
      <c r="O105" s="58">
        <f t="shared" si="20"/>
        <v>95.86599037963309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3.1518768245250066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60</v>
      </c>
      <c r="I106" s="56">
        <f t="shared" si="15"/>
        <v>1.782</v>
      </c>
      <c r="J106" s="56">
        <f t="shared" si="16"/>
        <v>0.34040269704870074</v>
      </c>
      <c r="K106" s="56">
        <f t="shared" si="17"/>
        <v>0.34040269704870074</v>
      </c>
      <c r="L106" s="56">
        <f t="shared" si="23"/>
        <v>0.006451612900859326</v>
      </c>
      <c r="M106" s="57">
        <f t="shared" si="18"/>
        <v>0.008465962043386689</v>
      </c>
      <c r="N106" s="57">
        <f t="shared" si="19"/>
        <v>0.060557668407630105</v>
      </c>
      <c r="O106" s="58">
        <f t="shared" si="20"/>
        <v>95.86133833408138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3.15276688783386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60</v>
      </c>
      <c r="I107" s="56">
        <f t="shared" si="15"/>
        <v>1.8</v>
      </c>
      <c r="J107" s="56">
        <f t="shared" si="16"/>
        <v>0.34049882388605685</v>
      </c>
      <c r="K107" s="56">
        <f t="shared" si="17"/>
        <v>0.34049882388605685</v>
      </c>
      <c r="L107" s="56">
        <f t="shared" si="23"/>
        <v>0.0063366336610398075</v>
      </c>
      <c r="M107" s="57">
        <f t="shared" si="18"/>
        <v>0.008465501897097301</v>
      </c>
      <c r="N107" s="57">
        <f t="shared" si="19"/>
        <v>0.06055437694633262</v>
      </c>
      <c r="O107" s="58">
        <f t="shared" si="20"/>
        <v>95.85612802969963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3.153611353356318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60</v>
      </c>
      <c r="I108" s="56">
        <f t="shared" si="15"/>
        <v>1.818</v>
      </c>
      <c r="J108" s="56">
        <f t="shared" si="16"/>
        <v>0.34059002616248235</v>
      </c>
      <c r="K108" s="56">
        <f t="shared" si="17"/>
        <v>0.34059002616248235</v>
      </c>
      <c r="L108" s="56">
        <f t="shared" si="23"/>
        <v>0.006224712104777461</v>
      </c>
      <c r="M108" s="57">
        <f t="shared" si="18"/>
        <v>0.008464996184376909</v>
      </c>
      <c r="N108" s="57">
        <f t="shared" si="19"/>
        <v>0.0605507595448992</v>
      </c>
      <c r="O108" s="58">
        <f t="shared" si="20"/>
        <v>95.85040176989112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3.154412557058939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60</v>
      </c>
      <c r="I109" s="56">
        <f t="shared" si="15"/>
        <v>1.8359999999999999</v>
      </c>
      <c r="J109" s="56">
        <f t="shared" si="16"/>
        <v>0.3406765561623655</v>
      </c>
      <c r="K109" s="56">
        <f t="shared" si="17"/>
        <v>0.3406765561623655</v>
      </c>
      <c r="L109" s="56">
        <f t="shared" si="23"/>
        <v>0.006115740384570959</v>
      </c>
      <c r="M109" s="57">
        <f t="shared" si="18"/>
        <v>0.00846444843061691</v>
      </c>
      <c r="N109" s="57">
        <f t="shared" si="19"/>
        <v>0.06054684142072181</v>
      </c>
      <c r="O109" s="58">
        <f t="shared" si="20"/>
        <v>95.84419947318321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3.1551727152371263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60</v>
      </c>
      <c r="I110" s="56">
        <f t="shared" si="15"/>
        <v>1.8539999999999999</v>
      </c>
      <c r="J110" s="56">
        <f t="shared" si="16"/>
        <v>0.3407586532456096</v>
      </c>
      <c r="K110" s="56">
        <f t="shared" si="17"/>
        <v>0.3407586532456096</v>
      </c>
      <c r="L110" s="56">
        <f t="shared" si="23"/>
        <v>0.006009615382402792</v>
      </c>
      <c r="M110" s="57">
        <f t="shared" si="18"/>
        <v>0.008463861961186496</v>
      </c>
      <c r="N110" s="57">
        <f t="shared" si="19"/>
        <v>0.06054264636041843</v>
      </c>
      <c r="O110" s="58">
        <f t="shared" si="20"/>
        <v>95.8375587932223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3.15589393064586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60</v>
      </c>
      <c r="I111" s="56">
        <f t="shared" si="15"/>
        <v>1.8719999999999999</v>
      </c>
      <c r="J111" s="56">
        <f t="shared" si="16"/>
        <v>0.3408365445097529</v>
      </c>
      <c r="K111" s="56">
        <f t="shared" si="17"/>
        <v>0.3408365445097529</v>
      </c>
      <c r="L111" s="56">
        <f t="shared" si="23"/>
        <v>0.005906238462201521</v>
      </c>
      <c r="M111" s="57">
        <f t="shared" si="18"/>
        <v>0.008463239911551684</v>
      </c>
      <c r="N111" s="57">
        <f t="shared" si="19"/>
        <v>0.06053819679221519</v>
      </c>
      <c r="O111" s="58">
        <f t="shared" si="20"/>
        <v>95.83051523335304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3.1565781983163546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60</v>
      </c>
      <c r="I112" s="56">
        <f t="shared" si="15"/>
        <v>1.89</v>
      </c>
      <c r="J112" s="56">
        <f t="shared" si="16"/>
        <v>0.3409104454181663</v>
      </c>
      <c r="K112" s="56">
        <f t="shared" si="17"/>
        <v>0.3409104454181663</v>
      </c>
      <c r="L112" s="56">
        <f t="shared" si="23"/>
        <v>0.0058055152373362616</v>
      </c>
      <c r="M112" s="57">
        <f t="shared" si="18"/>
        <v>0.00846258523693331</v>
      </c>
      <c r="N112" s="57">
        <f t="shared" si="19"/>
        <v>0.06053351385503083</v>
      </c>
      <c r="O112" s="58">
        <f t="shared" si="20"/>
        <v>95.8231022559774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3.1572274110747247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60</v>
      </c>
      <c r="I113" s="56">
        <f t="shared" si="15"/>
        <v>1.908</v>
      </c>
      <c r="J113" s="56">
        <f t="shared" si="16"/>
        <v>0.3409805603960703</v>
      </c>
      <c r="K113" s="56">
        <f t="shared" si="17"/>
        <v>0.3409805603960703</v>
      </c>
      <c r="L113" s="56">
        <f t="shared" si="23"/>
        <v>0.005707355352105882</v>
      </c>
      <c r="M113" s="57">
        <f t="shared" si="18"/>
        <v>0.00846190072152115</v>
      </c>
      <c r="N113" s="57">
        <f t="shared" si="19"/>
        <v>0.060528617464385905</v>
      </c>
      <c r="O113" s="58">
        <f t="shared" si="20"/>
        <v>95.81535138688729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3.1578433647779396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60</v>
      </c>
      <c r="I114" s="56">
        <f t="shared" si="15"/>
        <v>1.926</v>
      </c>
      <c r="J114" s="56">
        <f t="shared" si="16"/>
        <v>0.34104708339601747</v>
      </c>
      <c r="K114" s="56">
        <f t="shared" si="17"/>
        <v>0.34104708339601747</v>
      </c>
      <c r="L114" s="56">
        <f t="shared" si="23"/>
        <v>0.005611672276265641</v>
      </c>
      <c r="M114" s="57">
        <f t="shared" si="18"/>
        <v>0.008461188987260936</v>
      </c>
      <c r="N114" s="57">
        <f t="shared" si="19"/>
        <v>0.060523526375257056</v>
      </c>
      <c r="O114" s="58">
        <f t="shared" si="20"/>
        <v>95.80729231476148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3.158427763281531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60</v>
      </c>
      <c r="I115" s="56">
        <f t="shared" si="15"/>
        <v>1.944</v>
      </c>
      <c r="J115" s="56">
        <f t="shared" si="16"/>
        <v>0.3411101984344054</v>
      </c>
      <c r="K115" s="56">
        <f t="shared" si="17"/>
        <v>0.3411101984344054</v>
      </c>
      <c r="L115" s="56">
        <f t="shared" si="23"/>
        <v>0.005518383111707129</v>
      </c>
      <c r="M115" s="57">
        <f t="shared" si="18"/>
        <v>0.008460452502230983</v>
      </c>
      <c r="N115" s="57">
        <f t="shared" si="19"/>
        <v>0.06051825824199558</v>
      </c>
      <c r="O115" s="58">
        <f t="shared" si="20"/>
        <v>95.79895298601507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3.158982223152812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60</v>
      </c>
      <c r="I116" s="56">
        <f t="shared" si="15"/>
        <v>1.962</v>
      </c>
      <c r="J116" s="56">
        <f t="shared" si="16"/>
        <v>0.3411700801005037</v>
      </c>
      <c r="K116" s="56">
        <f t="shared" si="17"/>
        <v>0.3411700801005037</v>
      </c>
      <c r="L116" s="56">
        <f t="shared" si="23"/>
        <v>0.00542740841047448</v>
      </c>
      <c r="M116" s="57">
        <f t="shared" si="18"/>
        <v>0.008459693588624579</v>
      </c>
      <c r="N116" s="57">
        <f t="shared" si="19"/>
        <v>0.06051282967542617</v>
      </c>
      <c r="O116" s="58">
        <f t="shared" si="20"/>
        <v>95.79035969518563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3.1595082781426385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60</v>
      </c>
      <c r="I117" s="56">
        <f t="shared" si="15"/>
        <v>1.98</v>
      </c>
      <c r="J117" s="56">
        <f t="shared" si="16"/>
        <v>0.3412268940394049</v>
      </c>
      <c r="K117" s="56">
        <f t="shared" si="17"/>
        <v>0.3412268940394049</v>
      </c>
      <c r="L117" s="56">
        <f t="shared" si="23"/>
        <v>0.00533867200336135</v>
      </c>
      <c r="M117" s="57">
        <f t="shared" si="18"/>
        <v>0.008458914430354202</v>
      </c>
      <c r="N117" s="57">
        <f t="shared" si="19"/>
        <v>0.06050725629724035</v>
      </c>
      <c r="O117" s="58">
        <f t="shared" si="20"/>
        <v>95.78153717103662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3.160007383428079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60</v>
      </c>
      <c r="I118" s="56">
        <f t="shared" si="15"/>
        <v>1.998</v>
      </c>
      <c r="J118" s="56">
        <f t="shared" si="16"/>
        <v>0.3412807974102325</v>
      </c>
      <c r="K118" s="56">
        <f t="shared" si="17"/>
        <v>0.3412807974102325</v>
      </c>
      <c r="L118" s="56">
        <f t="shared" si="23"/>
        <v>0.005252100838389323</v>
      </c>
      <c r="M118" s="57">
        <f t="shared" si="18"/>
        <v>0.008458117080292996</v>
      </c>
      <c r="N118" s="57">
        <f t="shared" si="19"/>
        <v>0.06050155279179539</v>
      </c>
      <c r="O118" s="58">
        <f t="shared" si="20"/>
        <v>95.77250865855376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3.1604809196377377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60</v>
      </c>
      <c r="I119" s="56">
        <f t="shared" si="15"/>
        <v>2.016</v>
      </c>
      <c r="J119" s="56">
        <f t="shared" si="16"/>
        <v>0.34133193932087563</v>
      </c>
      <c r="K119" s="56">
        <f t="shared" si="17"/>
        <v>0.34133193932087563</v>
      </c>
      <c r="L119" s="56">
        <f t="shared" si="23"/>
        <v>0.005167624828520307</v>
      </c>
      <c r="M119" s="57">
        <f t="shared" si="18"/>
        <v>0.008457303467168688</v>
      </c>
      <c r="N119" s="57">
        <f t="shared" si="19"/>
        <v>0.060495732955426956</v>
      </c>
      <c r="O119" s="58">
        <f t="shared" si="20"/>
        <v>95.76329599700597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3.16093019667086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60</v>
      </c>
      <c r="I120" s="56">
        <f t="shared" si="15"/>
        <v>2.034</v>
      </c>
      <c r="J120" s="56">
        <f t="shared" si="16"/>
        <v>0.34138046124045285</v>
      </c>
      <c r="K120" s="56">
        <f t="shared" si="17"/>
        <v>0.34138046124045285</v>
      </c>
      <c r="L120" s="56">
        <f t="shared" si="23"/>
        <v>0.0050851767080027895</v>
      </c>
      <c r="M120" s="57">
        <f t="shared" si="18"/>
        <v>0.00845647540212467</v>
      </c>
      <c r="N120" s="57">
        <f t="shared" si="19"/>
        <v>0.06048980974338104</v>
      </c>
      <c r="O120" s="58">
        <f t="shared" si="20"/>
        <v>95.75391969423724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3.1613564573207826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60</v>
      </c>
      <c r="I121" s="56">
        <f t="shared" si="15"/>
        <v>2.052</v>
      </c>
      <c r="J121" s="56">
        <f t="shared" si="16"/>
        <v>0.3414264973906445</v>
      </c>
      <c r="K121" s="56">
        <f t="shared" si="17"/>
        <v>0.3414264973906445</v>
      </c>
      <c r="L121" s="56">
        <f t="shared" si="23"/>
        <v>0.005004691896795575</v>
      </c>
      <c r="M121" s="57">
        <f t="shared" si="18"/>
        <v>0.008455634584962428</v>
      </c>
      <c r="N121" s="57">
        <f t="shared" si="19"/>
        <v>0.06048379531446657</v>
      </c>
      <c r="O121" s="58">
        <f t="shared" si="20"/>
        <v>95.74439899735086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3.161760880712759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60</v>
      </c>
      <c r="I122" s="56">
        <f t="shared" si="15"/>
        <v>2.07</v>
      </c>
      <c r="J122" s="56">
        <f t="shared" si="16"/>
        <v>0.3414701751169779</v>
      </c>
      <c r="K122" s="56">
        <f t="shared" si="17"/>
        <v>0.3414701751169779</v>
      </c>
      <c r="L122" s="56">
        <f t="shared" si="23"/>
        <v>0.0049261083725526435</v>
      </c>
      <c r="M122" s="57">
        <f t="shared" si="18"/>
        <v>0.008454782610079259</v>
      </c>
      <c r="N122" s="57">
        <f t="shared" si="19"/>
        <v>0.06047770107352831</v>
      </c>
      <c r="O122" s="58">
        <f t="shared" si="20"/>
        <v>95.7347519599428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3.162144585565664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60</v>
      </c>
      <c r="I123" s="56">
        <f t="shared" si="15"/>
        <v>2.088</v>
      </c>
      <c r="J123" s="56">
        <f t="shared" si="16"/>
        <v>0.34151161524109175</v>
      </c>
      <c r="K123" s="56">
        <f t="shared" si="17"/>
        <v>0.34151161524109175</v>
      </c>
      <c r="L123" s="56">
        <f t="shared" si="23"/>
        <v>0.00484936654968982</v>
      </c>
      <c r="M123" s="57">
        <f t="shared" si="18"/>
        <v>0.008453920972114547</v>
      </c>
      <c r="N123" s="57">
        <f t="shared" si="19"/>
        <v>0.060471537711835104</v>
      </c>
      <c r="O123" s="58">
        <f t="shared" si="20"/>
        <v>95.72499550603558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3.1625086332866017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60</v>
      </c>
      <c r="I124" s="56">
        <f t="shared" si="15"/>
        <v>2.106</v>
      </c>
      <c r="J124" s="56">
        <f t="shared" si="16"/>
        <v>0.341550932394953</v>
      </c>
      <c r="K124" s="56">
        <f t="shared" si="17"/>
        <v>0.341550932394953</v>
      </c>
      <c r="L124" s="56">
        <f t="shared" si="23"/>
        <v>0.004774409165087806</v>
      </c>
      <c r="M124" s="57">
        <f t="shared" si="18"/>
        <v>0.008453051071317544</v>
      </c>
      <c r="N124" s="57">
        <f t="shared" si="19"/>
        <v>0.06046531524547599</v>
      </c>
      <c r="O124" s="58">
        <f t="shared" si="20"/>
        <v>95.71514549085819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3.1628540309069764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60</v>
      </c>
      <c r="I125" s="56">
        <f t="shared" si="15"/>
        <v>2.124</v>
      </c>
      <c r="J125" s="56">
        <f t="shared" si="16"/>
        <v>0.34158823533795346</v>
      </c>
      <c r="K125" s="56">
        <f t="shared" si="17"/>
        <v>0.34158823533795346</v>
      </c>
      <c r="L125" s="56">
        <f t="shared" si="23"/>
        <v>0.004701181170017624</v>
      </c>
      <c r="M125" s="57">
        <f t="shared" si="18"/>
        <v>0.008452174218649135</v>
      </c>
      <c r="N125" s="57">
        <f t="shared" si="19"/>
        <v>0.06045904305185361</v>
      </c>
      <c r="O125" s="58">
        <f t="shared" si="20"/>
        <v>95.7052167586143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3.163181733868153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60</v>
      </c>
      <c r="I126" s="56">
        <f t="shared" si="15"/>
        <v>2.142</v>
      </c>
      <c r="J126" s="56">
        <f t="shared" si="16"/>
        <v>0.3416236272577605</v>
      </c>
      <c r="K126" s="56">
        <f t="shared" si="17"/>
        <v>0.3416236272577605</v>
      </c>
      <c r="L126" s="56">
        <f t="shared" si="23"/>
        <v>0.00462962962790329</v>
      </c>
      <c r="M126" s="57">
        <f t="shared" si="18"/>
        <v>0.00845129164062956</v>
      </c>
      <c r="N126" s="57">
        <f t="shared" si="19"/>
        <v>0.06045272990436023</v>
      </c>
      <c r="O126" s="58">
        <f t="shared" si="20"/>
        <v>95.69522319737378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3.1634926486644024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60</v>
      </c>
      <c r="I127" s="56">
        <f t="shared" si="15"/>
        <v>2.16</v>
      </c>
      <c r="J127" s="56">
        <f t="shared" si="16"/>
        <v>0.34165720605575545</v>
      </c>
      <c r="K127" s="56">
        <f t="shared" si="17"/>
        <v>0.34165720605575545</v>
      </c>
      <c r="L127" s="56">
        <f t="shared" si="23"/>
        <v>0.004559703617563297</v>
      </c>
      <c r="M127" s="57">
        <f t="shared" si="18"/>
        <v>0.008450404483943684</v>
      </c>
      <c r="N127" s="57">
        <f t="shared" si="19"/>
        <v>0.060446384005319626</v>
      </c>
      <c r="O127" s="58">
        <f t="shared" si="20"/>
        <v>95.6851777912186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3.1637876353504537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60</v>
      </c>
      <c r="I128" s="56">
        <f t="shared" si="15"/>
        <v>2.178</v>
      </c>
      <c r="J128" s="56">
        <f t="shared" si="16"/>
        <v>0.341689064617849</v>
      </c>
      <c r="K128" s="56">
        <f t="shared" si="17"/>
        <v>0.341689064617849</v>
      </c>
      <c r="L128" s="56">
        <f t="shared" si="23"/>
        <v>0.004491354141597102</v>
      </c>
      <c r="M128" s="57">
        <f t="shared" si="18"/>
        <v>0.008449513819814935</v>
      </c>
      <c r="N128" s="57">
        <f t="shared" si="19"/>
        <v>0.06044001301727421</v>
      </c>
      <c r="O128" s="58">
        <f t="shared" si="20"/>
        <v>95.67509266976984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3.1640675099205846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60</v>
      </c>
      <c r="I129" s="56">
        <f t="shared" si="15"/>
        <v>2.1959999999999997</v>
      </c>
      <c r="J129" s="56">
        <f t="shared" si="16"/>
        <v>0.3417192910714231</v>
      </c>
      <c r="K129" s="56">
        <f t="shared" si="17"/>
        <v>0.3417192910714231</v>
      </c>
      <c r="L129" s="56">
        <f t="shared" si="23"/>
        <v>0.004424534039605518</v>
      </c>
      <c r="M129" s="57">
        <f t="shared" si="18"/>
        <v>0.008448620648158581</v>
      </c>
      <c r="N129" s="57">
        <f t="shared" si="19"/>
        <v>0.060433624092693705</v>
      </c>
      <c r="O129" s="58">
        <f t="shared" si="20"/>
        <v>95.66497915521576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3.164333046565829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60</v>
      </c>
      <c r="I130" s="56">
        <f t="shared" si="15"/>
        <v>2.214</v>
      </c>
      <c r="J130" s="56">
        <f t="shared" si="16"/>
        <v>0.34174796902910953</v>
      </c>
      <c r="K130" s="56">
        <f t="shared" si="17"/>
        <v>0.34174796902910953</v>
      </c>
      <c r="L130" s="56">
        <f t="shared" si="23"/>
        <v>0.00435919790595507</v>
      </c>
      <c r="M130" s="57">
        <f t="shared" si="18"/>
        <v>0.008447725901524651</v>
      </c>
      <c r="N130" s="57">
        <f t="shared" si="19"/>
        <v>0.060427223902179195</v>
      </c>
      <c r="O130" s="58">
        <f t="shared" si="20"/>
        <v>95.65484780695802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3.164584979815552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60</v>
      </c>
      <c r="I131" s="56">
        <f t="shared" si="15"/>
        <v>2.2319999999999998</v>
      </c>
      <c r="J131" s="56">
        <f t="shared" si="16"/>
        <v>0.3417751778200796</v>
      </c>
      <c r="K131" s="56">
        <f t="shared" si="17"/>
        <v>0.3417751778200796</v>
      </c>
      <c r="L131" s="56">
        <f t="shared" si="23"/>
        <v>0.004295302011815719</v>
      </c>
      <c r="M131" s="57">
        <f t="shared" si="18"/>
        <v>0.00844683044884033</v>
      </c>
      <c r="N131" s="57">
        <f t="shared" si="19"/>
        <v>0.06042081866123269</v>
      </c>
      <c r="O131" s="58">
        <f t="shared" si="20"/>
        <v>95.64470846398741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3.1648240065693067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60</v>
      </c>
      <c r="I132" s="56">
        <f t="shared" si="15"/>
        <v>2.25</v>
      </c>
      <c r="J132" s="56">
        <f t="shared" si="16"/>
        <v>0.34180099270948516</v>
      </c>
      <c r="K132" s="56">
        <f t="shared" si="17"/>
        <v>0.34180099270948516</v>
      </c>
      <c r="L132" s="56">
        <f t="shared" si="23"/>
        <v>0.004232804231219491</v>
      </c>
      <c r="M132" s="57">
        <f t="shared" si="18"/>
        <v>0.008445935098961277</v>
      </c>
      <c r="N132" s="57">
        <f t="shared" si="19"/>
        <v>0.060414414155660054</v>
      </c>
      <c r="O132" s="58">
        <f t="shared" si="20"/>
        <v>95.63457028509607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3.1650507880246073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60</v>
      </c>
      <c r="I133" s="56">
        <f t="shared" si="15"/>
        <v>2.268</v>
      </c>
      <c r="J133" s="56">
        <f t="shared" si="16"/>
        <v>0.34182548510665756</v>
      </c>
      <c r="K133" s="56">
        <f t="shared" si="17"/>
        <v>0.34182548510665756</v>
      </c>
      <c r="L133" s="56">
        <f t="shared" si="23"/>
        <v>0.004171663970904169</v>
      </c>
      <c r="M133" s="57">
        <f t="shared" si="18"/>
        <v>0.008445040604040962</v>
      </c>
      <c r="N133" s="57">
        <f t="shared" si="19"/>
        <v>0.06040801576567211</v>
      </c>
      <c r="O133" s="58">
        <f t="shared" si="20"/>
        <v>95.62444178702877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3.165265951505934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60</v>
      </c>
      <c r="I134" s="56">
        <f t="shared" si="15"/>
        <v>2.286</v>
      </c>
      <c r="J134" s="56">
        <f t="shared" si="16"/>
        <v>0.3418487227626409</v>
      </c>
      <c r="K134" s="56">
        <f t="shared" si="17"/>
        <v>0.3418487227626409</v>
      </c>
      <c r="L134" s="56">
        <f t="shared" si="23"/>
        <v>0.00411184210372175</v>
      </c>
      <c r="M134" s="57">
        <f t="shared" si="18"/>
        <v>0.008444147662726657</v>
      </c>
      <c r="N134" s="57">
        <f t="shared" si="19"/>
        <v>0.06040162848874576</v>
      </c>
      <c r="O134" s="58">
        <f t="shared" si="20"/>
        <v>95.6143308806717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3.165470092200045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60</v>
      </c>
      <c r="I135" s="56">
        <f aca="true" t="shared" si="27" ref="I135:I150">A135*B135</f>
        <v>2.304</v>
      </c>
      <c r="J135" s="56">
        <f aca="true" t="shared" si="28" ref="J135:J150">B135*C135*H135</f>
        <v>0.34187076995760485</v>
      </c>
      <c r="K135" s="56">
        <f aca="true" t="shared" si="29" ref="K135:K152">IF($E$3="矢板",I135,IF(A135&lt;=200,I135,IF(A135&lt;300,MAX(I$27,J135),J135)))</f>
        <v>0.34187076995760485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0.00844325692319041</v>
      </c>
      <c r="N135" s="57">
        <f aca="true" t="shared" si="31" ref="N135:N150">M135/($B$3/10)*100</f>
        <v>0.06039525696130479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95.6042449053727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3.165663774802387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60</v>
      </c>
      <c r="I136" s="56">
        <f t="shared" si="27"/>
        <v>2.322</v>
      </c>
      <c r="J136" s="56">
        <f t="shared" si="28"/>
        <v>0.3418916876786578</v>
      </c>
      <c r="K136" s="56">
        <f t="shared" si="29"/>
        <v>0.3418916876786578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0.00844236898600297</v>
      </c>
      <c r="N136" s="57">
        <f t="shared" si="31"/>
        <v>0.06038890547927733</v>
      </c>
      <c r="O136" s="58">
        <f t="shared" si="32"/>
        <v>95.59419066148311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3.1658475350791573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60</v>
      </c>
      <c r="I137" s="56">
        <f t="shared" si="27"/>
        <v>2.34</v>
      </c>
      <c r="J137" s="56">
        <f t="shared" si="28"/>
        <v>0.34191153378854894</v>
      </c>
      <c r="K137" s="56">
        <f t="shared" si="29"/>
        <v>0.34191153378854894</v>
      </c>
      <c r="L137" s="56">
        <f t="shared" si="35"/>
        <v>0.003939916275299444</v>
      </c>
      <c r="M137" s="57">
        <f t="shared" si="30"/>
        <v>0.008441484406858246</v>
      </c>
      <c r="N137" s="57">
        <f t="shared" si="31"/>
        <v>0.06038257801758402</v>
      </c>
      <c r="O137" s="58">
        <f t="shared" si="32"/>
        <v>95.58417444120697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3.166021881349345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60</v>
      </c>
      <c r="I138" s="56">
        <f t="shared" si="27"/>
        <v>2.358</v>
      </c>
      <c r="J138" s="56">
        <f t="shared" si="28"/>
        <v>0.3419303631857292</v>
      </c>
      <c r="K138" s="56">
        <f t="shared" si="29"/>
        <v>0.3419303631857292</v>
      </c>
      <c r="L138" s="56">
        <f t="shared" si="35"/>
        <v>0.003885003883543962</v>
      </c>
      <c r="M138" s="57">
        <f t="shared" si="30"/>
        <v>0.008440603699155549</v>
      </c>
      <c r="N138" s="57">
        <f t="shared" si="31"/>
        <v>0.060376278248609076</v>
      </c>
      <c r="O138" s="58">
        <f t="shared" si="32"/>
        <v>95.57420205784065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3.166187295890848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60</v>
      </c>
      <c r="I139" s="56">
        <f t="shared" si="27"/>
        <v>2.376</v>
      </c>
      <c r="J139" s="56">
        <f t="shared" si="28"/>
        <v>0.34194822795621155</v>
      </c>
      <c r="K139" s="56">
        <f t="shared" si="29"/>
        <v>0.34194822795621155</v>
      </c>
      <c r="L139" s="56">
        <f t="shared" si="35"/>
        <v>0.003831234134855591</v>
      </c>
      <c r="M139" s="57">
        <f t="shared" si="30"/>
        <v>0.00843972733644665</v>
      </c>
      <c r="N139" s="57">
        <f t="shared" si="31"/>
        <v>0.06037000955970421</v>
      </c>
      <c r="O139" s="58">
        <f t="shared" si="32"/>
        <v>95.56427887348065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3.1663442362745524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60</v>
      </c>
      <c r="I140" s="56">
        <f t="shared" si="27"/>
        <v>2.394</v>
      </c>
      <c r="J140" s="56">
        <f t="shared" si="28"/>
        <v>0.34196517751765165</v>
      </c>
      <c r="K140" s="56">
        <f t="shared" si="29"/>
        <v>0.34196517751765165</v>
      </c>
      <c r="L140" s="56">
        <f t="shared" si="35"/>
        <v>0.0037785754756235654</v>
      </c>
      <c r="M140" s="57">
        <f t="shared" si="30"/>
        <v>0.00843885575475417</v>
      </c>
      <c r="N140" s="57">
        <f t="shared" si="31"/>
        <v>0.060363775069772314</v>
      </c>
      <c r="O140" s="58">
        <f t="shared" si="32"/>
        <v>95.55440982527554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3.166493136630068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60</v>
      </c>
      <c r="I141" s="56">
        <f t="shared" si="27"/>
        <v>2.412</v>
      </c>
      <c r="J141" s="56">
        <f t="shared" si="28"/>
        <v>0.34198125875604735</v>
      </c>
      <c r="K141" s="56">
        <f t="shared" si="29"/>
        <v>0.34198125875604735</v>
      </c>
      <c r="L141" s="56">
        <f t="shared" si="35"/>
        <v>0.0037269974362862755</v>
      </c>
      <c r="M141" s="57">
        <f t="shared" si="30"/>
        <v>0.008437989354767741</v>
      </c>
      <c r="N141" s="57">
        <f t="shared" si="31"/>
        <v>0.060357577644976686</v>
      </c>
      <c r="O141" s="58">
        <f t="shared" si="32"/>
        <v>95.54459945029325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3.166634408846622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60</v>
      </c>
      <c r="I142" s="56">
        <f t="shared" si="27"/>
        <v>2.4299999999999997</v>
      </c>
      <c r="J142" s="56">
        <f t="shared" si="28"/>
        <v>0.34199651615543514</v>
      </c>
      <c r="K142" s="56">
        <f t="shared" si="29"/>
        <v>0.34199651615543514</v>
      </c>
      <c r="L142" s="56">
        <f t="shared" si="35"/>
        <v>0.003676470586850546</v>
      </c>
      <c r="M142" s="57">
        <f t="shared" si="30"/>
        <v>0.008437128503923936</v>
      </c>
      <c r="N142" s="57">
        <f t="shared" si="31"/>
        <v>0.060351419913618996</v>
      </c>
      <c r="O142" s="58">
        <f t="shared" si="32"/>
        <v>95.53485190907226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3.1667684437124275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60</v>
      </c>
      <c r="I143" s="56">
        <f t="shared" si="27"/>
        <v>2.448</v>
      </c>
      <c r="J143" s="56">
        <f t="shared" si="28"/>
        <v>0.34201099192094214</v>
      </c>
      <c r="K143" s="56">
        <f t="shared" si="29"/>
        <v>0.34201099192094214</v>
      </c>
      <c r="L143" s="56">
        <f t="shared" si="35"/>
        <v>0.0036269664945301305</v>
      </c>
      <c r="M143" s="57">
        <f t="shared" si="30"/>
        <v>0.008436273538375755</v>
      </c>
      <c r="N143" s="57">
        <f t="shared" si="31"/>
        <v>0.060345304280227136</v>
      </c>
      <c r="O143" s="58">
        <f t="shared" si="32"/>
        <v>95.52517100792267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3.1668956119956886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60</v>
      </c>
      <c r="I144" s="56">
        <f t="shared" si="27"/>
        <v>2.4659999999999997</v>
      </c>
      <c r="J144" s="56">
        <f t="shared" si="28"/>
        <v>0.34202472609553436</v>
      </c>
      <c r="K144" s="56">
        <f t="shared" si="29"/>
        <v>0.34202472609553436</v>
      </c>
      <c r="L144" s="56">
        <f t="shared" si="35"/>
        <v>0.0035784576833885525</v>
      </c>
      <c r="M144" s="57">
        <f t="shared" si="30"/>
        <v>0.008435424764857147</v>
      </c>
      <c r="N144" s="57">
        <f t="shared" si="31"/>
        <v>0.06033923293889232</v>
      </c>
      <c r="O144" s="58">
        <f t="shared" si="32"/>
        <v>95.51556022003828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3.167016265470217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60</v>
      </c>
      <c r="I145" s="56">
        <f t="shared" si="27"/>
        <v>2.484</v>
      </c>
      <c r="J145" s="56">
        <f t="shared" si="28"/>
        <v>0.3420377566707834</v>
      </c>
      <c r="K145" s="56">
        <f t="shared" si="29"/>
        <v>0.3420377566707834</v>
      </c>
      <c r="L145" s="56">
        <f t="shared" si="35"/>
        <v>0.003530917595878453</v>
      </c>
      <c r="M145" s="57">
        <f t="shared" si="30"/>
        <v>0.008434582462447875</v>
      </c>
      <c r="N145" s="57">
        <f t="shared" si="31"/>
        <v>0.060333207885893234</v>
      </c>
      <c r="O145" s="58">
        <f t="shared" si="32"/>
        <v>95.50602270548045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3.167130737888517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60</v>
      </c>
      <c r="I146" s="56">
        <f t="shared" si="27"/>
        <v>2.502</v>
      </c>
      <c r="J146" s="56">
        <f t="shared" si="28"/>
        <v>0.34205011969195986</v>
      </c>
      <c r="K146" s="56">
        <f t="shared" si="29"/>
        <v>0.34205011969195986</v>
      </c>
      <c r="L146" s="56">
        <f t="shared" si="35"/>
        <v>0.0034843205561760414</v>
      </c>
      <c r="M146" s="57">
        <f t="shared" si="30"/>
        <v>0.008433746884243655</v>
      </c>
      <c r="N146" s="57">
        <f t="shared" si="31"/>
        <v>0.06032723093164274</v>
      </c>
      <c r="O146" s="58">
        <f t="shared" si="32"/>
        <v>95.49656133008935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3.167239345905009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60</v>
      </c>
      <c r="I147" s="56">
        <f t="shared" si="27"/>
        <v>2.52</v>
      </c>
      <c r="J147" s="56">
        <f t="shared" si="28"/>
        <v>0.342061849357741</v>
      </c>
      <c r="K147" s="56">
        <f t="shared" si="29"/>
        <v>0.342061849357741</v>
      </c>
      <c r="L147" s="56">
        <f t="shared" si="35"/>
        <v>0.003438641735215384</v>
      </c>
      <c r="M147" s="57">
        <f t="shared" si="30"/>
        <v>0.008432918258936398</v>
      </c>
      <c r="N147" s="57">
        <f t="shared" si="31"/>
        <v>0.06032130371199139</v>
      </c>
      <c r="O147" s="58">
        <f t="shared" si="32"/>
        <v>95.48717868337727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3.1673423899519637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60</v>
      </c>
      <c r="I148" s="56">
        <f t="shared" si="27"/>
        <v>2.538</v>
      </c>
      <c r="J148" s="56">
        <f t="shared" si="28"/>
        <v>0.3420729781148121</v>
      </c>
      <c r="K148" s="56">
        <f t="shared" si="29"/>
        <v>0.3420729781148121</v>
      </c>
      <c r="L148" s="56">
        <f t="shared" si="35"/>
        <v>0.0033938571173328575</v>
      </c>
      <c r="M148" s="57">
        <f t="shared" si="30"/>
        <v>0.008432096792309074</v>
      </c>
      <c r="N148" s="57">
        <f t="shared" si="31"/>
        <v>0.06031542769892042</v>
      </c>
      <c r="O148" s="58">
        <f t="shared" si="32"/>
        <v>95.47787709545511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3.167440155070559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60</v>
      </c>
      <c r="I149" s="56">
        <f t="shared" si="27"/>
        <v>2.556</v>
      </c>
      <c r="J149" s="56">
        <f t="shared" si="28"/>
        <v>0.3420835367476204</v>
      </c>
      <c r="K149" s="56">
        <f t="shared" si="29"/>
        <v>0.3420835367476204</v>
      </c>
      <c r="L149" s="56">
        <f t="shared" si="35"/>
        <v>0.0033499434684374396</v>
      </c>
      <c r="M149" s="57">
        <f t="shared" si="30"/>
        <v>0.008431282668649514</v>
      </c>
      <c r="N149" s="57">
        <f t="shared" si="31"/>
        <v>0.0603096042106546</v>
      </c>
      <c r="O149" s="58">
        <f t="shared" si="32"/>
        <v>95.46865865304125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3.167532911699365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60</v>
      </c>
      <c r="I150" s="56">
        <f t="shared" si="27"/>
        <v>2.574</v>
      </c>
      <c r="J150" s="56">
        <f t="shared" si="28"/>
        <v>0.3420935544635314</v>
      </c>
      <c r="K150" s="56">
        <f t="shared" si="29"/>
        <v>0.3420935544635314</v>
      </c>
      <c r="L150" s="56">
        <f t="shared" si="35"/>
        <v>0.003306878305627443</v>
      </c>
      <c r="M150" s="57">
        <f t="shared" si="30"/>
        <v>0.008430476052087308</v>
      </c>
      <c r="N150" s="57">
        <f t="shared" si="31"/>
        <v>0.060303834421225375</v>
      </c>
      <c r="O150" s="58">
        <f t="shared" si="32"/>
        <v>95.45952521459927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3.16762091642243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60</v>
      </c>
      <c r="I151" s="56">
        <f>A151*B151</f>
        <v>2.592</v>
      </c>
      <c r="J151" s="56">
        <f>B151*C151*H151</f>
        <v>0.3421030589736224</v>
      </c>
      <c r="K151" s="56">
        <f t="shared" si="29"/>
        <v>0.3421030589736224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0.008429677087857688</v>
      </c>
      <c r="N151" s="57">
        <f>M151/($B$3/10)*100</f>
        <v>0.06029811936951136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95.4504784246491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3.1677044126790475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60</v>
      </c>
      <c r="I152" s="56">
        <f>A152*B152</f>
        <v>2.61</v>
      </c>
      <c r="J152" s="56">
        <f>B152*C152*H152</f>
        <v>0.34211207656933706</v>
      </c>
      <c r="K152" s="56">
        <f t="shared" si="29"/>
        <v>0.34211207656933706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0.008428885903496141</v>
      </c>
      <c r="N152" s="57">
        <f>M152/($B$3/10)*100</f>
        <v>0.060292459967783554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95.44151972729397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33.7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2004-04-15T06:12:11Z</dcterms:created>
  <dcterms:modified xsi:type="dcterms:W3CDTF">2004-04-15T06:12:19Z</dcterms:modified>
  <cp:category/>
  <cp:version/>
  <cp:contentType/>
  <cp:contentStatus/>
</cp:coreProperties>
</file>